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8" activeTab="5"/>
  </bookViews>
  <sheets>
    <sheet name="kl. 1 s. II" sheetId="1" r:id="rId1"/>
    <sheet name="kl. 1 s. I" sheetId="2" r:id="rId2"/>
    <sheet name="kl. 2 s. I" sheetId="3" r:id="rId3"/>
    <sheet name="kl. 2 s. II" sheetId="4" r:id="rId4"/>
    <sheet name="Arkusz5" sheetId="5" state="hidden" r:id="rId5"/>
    <sheet name="kl. 3 " sheetId="6" r:id="rId6"/>
  </sheets>
  <definedNames/>
  <calcPr fullCalcOnLoad="1"/>
</workbook>
</file>

<file path=xl/sharedStrings.xml><?xml version="1.0" encoding="utf-8"?>
<sst xmlns="http://schemas.openxmlformats.org/spreadsheetml/2006/main" count="663" uniqueCount="253">
  <si>
    <t>REALIZACJA  GODZIN  NAUCZANIA</t>
  </si>
  <si>
    <t xml:space="preserve"> </t>
  </si>
  <si>
    <t>KLASA  I A - II SEMESTR</t>
  </si>
  <si>
    <t>I SEMESTR</t>
  </si>
  <si>
    <t>22 TYDZ</t>
  </si>
  <si>
    <t>23 TYDZ</t>
  </si>
  <si>
    <t>24 TYDZ</t>
  </si>
  <si>
    <t>25 TYDZ</t>
  </si>
  <si>
    <t>26 TYDZ</t>
  </si>
  <si>
    <t>27 TYDZ</t>
  </si>
  <si>
    <t>28 TYDZ</t>
  </si>
  <si>
    <t>29 TYDZ</t>
  </si>
  <si>
    <t>30 TYDZ</t>
  </si>
  <si>
    <t>31 TYDZ</t>
  </si>
  <si>
    <t>32 TYDZ</t>
  </si>
  <si>
    <t>33 TYDZ</t>
  </si>
  <si>
    <t>34 TYDZ</t>
  </si>
  <si>
    <t>35 TYDZ</t>
  </si>
  <si>
    <t>36 TYDZ</t>
  </si>
  <si>
    <t>37 TYDZ</t>
  </si>
  <si>
    <t>38 TYDZ</t>
  </si>
  <si>
    <t>39 TYDZ</t>
  </si>
  <si>
    <t>40 TYDZ</t>
  </si>
  <si>
    <t>II SEMESTR</t>
  </si>
  <si>
    <t>SUMA</t>
  </si>
  <si>
    <t>PONIEDZIAŁEK</t>
  </si>
  <si>
    <t>2-6.02</t>
  </si>
  <si>
    <t>9-13.02</t>
  </si>
  <si>
    <t>2-6.03</t>
  </si>
  <si>
    <t>9-13.03</t>
  </si>
  <si>
    <t>16-20.03</t>
  </si>
  <si>
    <t>23-27.03</t>
  </si>
  <si>
    <t>30-3.04</t>
  </si>
  <si>
    <t>6-10.04</t>
  </si>
  <si>
    <t>13-17.04</t>
  </si>
  <si>
    <t>20-24.04</t>
  </si>
  <si>
    <t>27-1.05</t>
  </si>
  <si>
    <t>4-8.05</t>
  </si>
  <si>
    <t>11-15.05</t>
  </si>
  <si>
    <t>18-22.05</t>
  </si>
  <si>
    <t>25-29.05</t>
  </si>
  <si>
    <t>1-5.06</t>
  </si>
  <si>
    <t>8-12.06</t>
  </si>
  <si>
    <t>15-19.06</t>
  </si>
  <si>
    <t>22-26.06</t>
  </si>
  <si>
    <r>
      <t xml:space="preserve">Zaj. prak. - I gr (5) </t>
    </r>
    <r>
      <rPr>
        <i/>
        <sz val="8"/>
        <color indexed="63"/>
        <rFont val="Czcionka tekstu podstawowego"/>
        <family val="0"/>
      </rPr>
      <t>Połczyńska</t>
    </r>
  </si>
  <si>
    <r>
      <t>TPZ - II gr (2)</t>
    </r>
    <r>
      <rPr>
        <i/>
        <sz val="8"/>
        <color indexed="63"/>
        <rFont val="Czcionka tekstu podstawowego"/>
        <family val="0"/>
      </rPr>
      <t xml:space="preserve"> Sutowska</t>
    </r>
  </si>
  <si>
    <r>
      <t>Zaj. prak. -  II gr (5)</t>
    </r>
    <r>
      <rPr>
        <i/>
        <sz val="8"/>
        <color indexed="63"/>
        <rFont val="Czcionka tekstu podstawowego"/>
        <family val="0"/>
      </rPr>
      <t xml:space="preserve"> Kotarba</t>
    </r>
  </si>
  <si>
    <r>
      <t xml:space="preserve">Zaj. prak. - III gr (5) </t>
    </r>
    <r>
      <rPr>
        <i/>
        <sz val="8"/>
        <color indexed="63"/>
        <rFont val="Czcionka tekstu podstawowego"/>
        <family val="0"/>
      </rPr>
      <t>Bocianowska</t>
    </r>
  </si>
  <si>
    <t>WTOREK</t>
  </si>
  <si>
    <t>WF - dz. (2)</t>
  </si>
  <si>
    <t>WF - ch. (2)</t>
  </si>
  <si>
    <t>HISTORIA</t>
  </si>
  <si>
    <t>FIZYKA</t>
  </si>
  <si>
    <r>
      <t xml:space="preserve">TPZ - I gr (4) </t>
    </r>
    <r>
      <rPr>
        <i/>
        <sz val="8"/>
        <color indexed="63"/>
        <rFont val="Czcionka tekstu podstawowego"/>
        <family val="0"/>
      </rPr>
      <t>Wołkowska</t>
    </r>
  </si>
  <si>
    <r>
      <t xml:space="preserve">TPZ - II gr (2) </t>
    </r>
    <r>
      <rPr>
        <i/>
        <sz val="8"/>
        <color indexed="63"/>
        <rFont val="Czcionka tekstu podstawowego"/>
        <family val="0"/>
      </rPr>
      <t>Sutowska</t>
    </r>
  </si>
  <si>
    <r>
      <t xml:space="preserve">TPZ - III gr (3) </t>
    </r>
    <r>
      <rPr>
        <i/>
        <sz val="8"/>
        <color indexed="63"/>
        <rFont val="Czcionka tekstu podstawowego"/>
        <family val="0"/>
      </rPr>
      <t>Nycz</t>
    </r>
  </si>
  <si>
    <t>ŚRODA</t>
  </si>
  <si>
    <r>
      <t xml:space="preserve">Pracownia  - I gr (5)     </t>
    </r>
    <r>
      <rPr>
        <i/>
        <sz val="8"/>
        <color indexed="63"/>
        <rFont val="Czcionka tekstu podstawowego"/>
        <family val="0"/>
      </rPr>
      <t>Wołkowska</t>
    </r>
  </si>
  <si>
    <r>
      <t xml:space="preserve">TPZ  - I gr (1)     </t>
    </r>
    <r>
      <rPr>
        <sz val="8"/>
        <color indexed="63"/>
        <rFont val="Czcionka tekstu podstawowego"/>
        <family val="0"/>
      </rPr>
      <t>Wołkowska</t>
    </r>
  </si>
  <si>
    <t>CZWARTEK</t>
  </si>
  <si>
    <t>GEORAFIA</t>
  </si>
  <si>
    <t>RELIGIA (2)</t>
  </si>
  <si>
    <t>J. ANG</t>
  </si>
  <si>
    <t>WF - chł.</t>
  </si>
  <si>
    <t xml:space="preserve">WF - dz. </t>
  </si>
  <si>
    <r>
      <t xml:space="preserve">TPZ - II gr </t>
    </r>
    <r>
      <rPr>
        <i/>
        <sz val="8"/>
        <color indexed="63"/>
        <rFont val="Czcionka tekstu podstawowego"/>
        <family val="0"/>
      </rPr>
      <t>Sutowska</t>
    </r>
  </si>
  <si>
    <r>
      <t xml:space="preserve">TPZ - III gr (2) </t>
    </r>
    <r>
      <rPr>
        <i/>
        <sz val="8"/>
        <color indexed="63"/>
        <rFont val="Czcionka tekstu podstawowego"/>
        <family val="0"/>
      </rPr>
      <t>Nycz</t>
    </r>
  </si>
  <si>
    <t>PIĄTEK</t>
  </si>
  <si>
    <r>
      <t xml:space="preserve">PDG   </t>
    </r>
    <r>
      <rPr>
        <i/>
        <sz val="8"/>
        <color indexed="63"/>
        <rFont val="Czcionka tekstu podstawowego"/>
        <family val="0"/>
      </rPr>
      <t>Dubas</t>
    </r>
  </si>
  <si>
    <t>GODZ. WYCH</t>
  </si>
  <si>
    <t>MATEMATYKA</t>
  </si>
  <si>
    <t>J. POL (2)</t>
  </si>
  <si>
    <t>PRZEDMIOT</t>
  </si>
  <si>
    <r>
      <t xml:space="preserve">                                         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</si>
  <si>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</si>
  <si>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9"/>
        <color indexed="63"/>
        <rFont val="Czcionka tekstu podstawowego"/>
        <family val="0"/>
      </rPr>
      <t>ROKU  SZKOLNYM</t>
    </r>
  </si>
  <si>
    <r>
      <t>OBOWIĄZKOWA</t>
    </r>
    <r>
      <rPr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</si>
  <si>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j.polski</t>
  </si>
  <si>
    <t>j.angielski</t>
  </si>
  <si>
    <t>historia</t>
  </si>
  <si>
    <t>fiyzka</t>
  </si>
  <si>
    <t>matematyka</t>
  </si>
  <si>
    <t>geografia</t>
  </si>
  <si>
    <t>WF dz.</t>
  </si>
  <si>
    <t>WF chł.</t>
  </si>
  <si>
    <t xml:space="preserve">Pracownia - I gr </t>
  </si>
  <si>
    <r>
      <t xml:space="preserve">TPZ - I gr        </t>
    </r>
    <r>
      <rPr>
        <i/>
        <sz val="8"/>
        <color indexed="63"/>
        <rFont val="Czcionka tekstu podstawowego"/>
        <family val="0"/>
      </rPr>
      <t>Wołkowska</t>
    </r>
  </si>
  <si>
    <r>
      <t xml:space="preserve">TPZ -II gr          </t>
    </r>
    <r>
      <rPr>
        <i/>
        <sz val="8"/>
        <color indexed="63"/>
        <rFont val="Czcionka tekstu podstawowego"/>
        <family val="0"/>
      </rPr>
      <t xml:space="preserve"> Sutowska</t>
    </r>
  </si>
  <si>
    <r>
      <t xml:space="preserve">TPZ -III gr               </t>
    </r>
    <r>
      <rPr>
        <i/>
        <sz val="8"/>
        <color indexed="63"/>
        <rFont val="Czcionka tekstu podstawowego"/>
        <family val="0"/>
      </rPr>
      <t xml:space="preserve"> Nycz</t>
    </r>
  </si>
  <si>
    <r>
      <t xml:space="preserve">PDG </t>
    </r>
    <r>
      <rPr>
        <i/>
        <sz val="8"/>
        <color indexed="63"/>
        <rFont val="Czcionka tekstu podstawowego"/>
        <family val="0"/>
      </rPr>
      <t>Dubas</t>
    </r>
  </si>
  <si>
    <r>
      <t xml:space="preserve">Zaj. prak. - I gr  </t>
    </r>
    <r>
      <rPr>
        <i/>
        <sz val="8"/>
        <color indexed="63"/>
        <rFont val="Czcionka tekstu podstawowego"/>
        <family val="0"/>
      </rPr>
      <t>Połczyńska</t>
    </r>
  </si>
  <si>
    <r>
      <t xml:space="preserve">Zaj. prak. -  II gr  </t>
    </r>
    <r>
      <rPr>
        <i/>
        <sz val="8"/>
        <color indexed="63"/>
        <rFont val="Czcionka tekstu podstawowego"/>
        <family val="0"/>
      </rPr>
      <t xml:space="preserve"> Kotarba</t>
    </r>
  </si>
  <si>
    <r>
      <t xml:space="preserve">Zaj. prak. - III gr </t>
    </r>
    <r>
      <rPr>
        <i/>
        <sz val="8"/>
        <color indexed="63"/>
        <rFont val="Czcionka tekstu podstawowego"/>
        <family val="0"/>
      </rPr>
      <t>Bocianowska</t>
    </r>
  </si>
  <si>
    <t>GODZ. WYCH.</t>
  </si>
  <si>
    <t>religia</t>
  </si>
  <si>
    <t>KLASA  I A - I SEMESTR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</si>
  <si>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</si>
  <si>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</si>
  <si>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</si>
  <si>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</si>
  <si>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</si>
  <si>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</si>
  <si>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</si>
  <si>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</si>
  <si>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</si>
  <si>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</si>
  <si>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</si>
  <si>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</si>
  <si>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</si>
  <si>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</si>
  <si>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</si>
  <si>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</si>
  <si>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</si>
  <si>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</si>
  <si>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</si>
  <si>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</si>
  <si>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</si>
  <si>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1-5.09</t>
  </si>
  <si>
    <t>8-12.09</t>
  </si>
  <si>
    <t>15-19.09</t>
  </si>
  <si>
    <t>22-26.09</t>
  </si>
  <si>
    <t>29-3.10</t>
  </si>
  <si>
    <t>6-10.10</t>
  </si>
  <si>
    <t>13-17.10</t>
  </si>
  <si>
    <t>20-24.10</t>
  </si>
  <si>
    <t>27-31.10</t>
  </si>
  <si>
    <t>3-7.11</t>
  </si>
  <si>
    <t>10-14.11</t>
  </si>
  <si>
    <t>17-21.11</t>
  </si>
  <si>
    <t>24-28.11</t>
  </si>
  <si>
    <t>1-5.12</t>
  </si>
  <si>
    <t>8-12.12</t>
  </si>
  <si>
    <t>15-19.12</t>
  </si>
  <si>
    <t>29-2.01</t>
  </si>
  <si>
    <t>5-9.01</t>
  </si>
  <si>
    <t>12-16.01</t>
  </si>
  <si>
    <t>19-23.01</t>
  </si>
  <si>
    <t>26-30.01</t>
  </si>
  <si>
    <r>
      <t xml:space="preserve">TPZ  - I gr (1)     </t>
    </r>
    <r>
      <rPr>
        <i/>
        <sz val="8"/>
        <color indexed="63"/>
        <rFont val="Czcionka tekstu podstawowego"/>
        <family val="0"/>
      </rPr>
      <t>Wołkowska</t>
    </r>
  </si>
  <si>
    <r>
      <t>OBOWIĄZKOWA</t>
    </r>
    <r>
      <rPr>
        <b/>
        <sz val="7"/>
        <color indexed="63"/>
        <rFont val="Czcionka tekstu podstawowego"/>
        <family val="0"/>
      </rPr>
      <t xml:space="preserve"> LICZBA GODZIN REALIZACJI NA </t>
    </r>
    <r>
      <rPr>
        <b/>
        <sz val="8"/>
        <color indexed="63"/>
        <rFont val="Czcionka tekstu podstawowego"/>
        <family val="0"/>
      </rPr>
      <t>CAŁY ROK SZKOLNY</t>
    </r>
  </si>
  <si>
    <r>
      <t xml:space="preserve">TPZ - I gr         </t>
    </r>
    <r>
      <rPr>
        <i/>
        <sz val="8"/>
        <color indexed="63"/>
        <rFont val="Czcionka tekstu podstawowego"/>
        <family val="0"/>
      </rPr>
      <t>Wołkowska</t>
    </r>
  </si>
  <si>
    <r>
      <t>Zaj. prak. -  II gr</t>
    </r>
    <r>
      <rPr>
        <i/>
        <sz val="8"/>
        <color indexed="63"/>
        <rFont val="Czcionka tekstu podstawowego"/>
        <family val="0"/>
      </rPr>
      <t xml:space="preserve">    Kotarba</t>
    </r>
  </si>
  <si>
    <t>KLASA  II A - I SEMESTR</t>
  </si>
  <si>
    <t>1-4.09</t>
  </si>
  <si>
    <t>7-11.09</t>
  </si>
  <si>
    <t>14-18.09</t>
  </si>
  <si>
    <t>21-25.09</t>
  </si>
  <si>
    <t>28-2.10</t>
  </si>
  <si>
    <t>5-9.10</t>
  </si>
  <si>
    <t>12-16.10</t>
  </si>
  <si>
    <t>19-23.10</t>
  </si>
  <si>
    <t>26-30.10</t>
  </si>
  <si>
    <t>2-6.11</t>
  </si>
  <si>
    <t>9-13.11</t>
  </si>
  <si>
    <t>16-20.11</t>
  </si>
  <si>
    <t>23-27.11</t>
  </si>
  <si>
    <t>30-4.12</t>
  </si>
  <si>
    <t>7-11.12</t>
  </si>
  <si>
    <t>14-18.12</t>
  </si>
  <si>
    <t>21-25.12</t>
  </si>
  <si>
    <t>4-8.01</t>
  </si>
  <si>
    <t>11-15.01</t>
  </si>
  <si>
    <t>1-5.02</t>
  </si>
  <si>
    <t>ZZW</t>
  </si>
  <si>
    <t>J. ANG (2)</t>
  </si>
  <si>
    <t>EDU</t>
  </si>
  <si>
    <t>WDŻ</t>
  </si>
  <si>
    <t>WF - dz.</t>
  </si>
  <si>
    <t>PP</t>
  </si>
  <si>
    <t>BIOLOGIA</t>
  </si>
  <si>
    <r>
      <t xml:space="preserve">TPZ - I gr (1) </t>
    </r>
    <r>
      <rPr>
        <i/>
        <sz val="8"/>
        <color indexed="63"/>
        <rFont val="Czcionka tekstu podstawowego"/>
        <family val="0"/>
      </rPr>
      <t>Wołkowska</t>
    </r>
  </si>
  <si>
    <r>
      <t xml:space="preserve">Zaj. prak. - III gr (5) </t>
    </r>
    <r>
      <rPr>
        <i/>
        <sz val="8"/>
        <color indexed="63"/>
        <rFont val="Czcionka tekstu podstawowego"/>
        <family val="0"/>
      </rPr>
      <t>Łoboda</t>
    </r>
  </si>
  <si>
    <r>
      <t xml:space="preserve">TPZ - III gr (4) </t>
    </r>
    <r>
      <rPr>
        <i/>
        <sz val="8"/>
        <color indexed="63"/>
        <rFont val="Czcionka tekstu podstawowego"/>
        <family val="0"/>
      </rPr>
      <t>Nycz</t>
    </r>
  </si>
  <si>
    <r>
      <t>TPZ - I gr (1)</t>
    </r>
    <r>
      <rPr>
        <sz val="8"/>
        <color indexed="63"/>
        <rFont val="Czcionka tekstu podstawowego"/>
        <family val="0"/>
      </rPr>
      <t xml:space="preserve"> Połczyńska</t>
    </r>
  </si>
  <si>
    <r>
      <t xml:space="preserve">TPZ - II gr (6) </t>
    </r>
    <r>
      <rPr>
        <i/>
        <sz val="8"/>
        <color indexed="63"/>
        <rFont val="Czcionka tekstu podstawowego"/>
        <family val="0"/>
      </rPr>
      <t>Sutowska</t>
    </r>
  </si>
  <si>
    <r>
      <t>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</si>
  <si>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t>biologia</t>
  </si>
  <si>
    <t>edu</t>
  </si>
  <si>
    <r>
      <t xml:space="preserve">TPZ - I gr   </t>
    </r>
    <r>
      <rPr>
        <i/>
        <sz val="8"/>
        <color indexed="63"/>
        <rFont val="Czcionka tekstu podstawowego"/>
        <family val="0"/>
      </rPr>
      <t>Wołkowska</t>
    </r>
  </si>
  <si>
    <r>
      <t xml:space="preserve">TPZ - I gr </t>
    </r>
    <r>
      <rPr>
        <sz val="8"/>
        <color indexed="63"/>
        <rFont val="Czcionka tekstu podstawowego"/>
        <family val="0"/>
      </rPr>
      <t xml:space="preserve"> Połczyńska</t>
    </r>
  </si>
  <si>
    <r>
      <t xml:space="preserve">TPZ - II gr </t>
    </r>
    <r>
      <rPr>
        <i/>
        <sz val="8"/>
        <color indexed="63"/>
        <rFont val="Czcionka tekstu podstawowego"/>
        <family val="0"/>
      </rPr>
      <t xml:space="preserve"> Sutowska</t>
    </r>
  </si>
  <si>
    <r>
      <t xml:space="preserve">TPZ - III gr </t>
    </r>
    <r>
      <rPr>
        <i/>
        <sz val="8"/>
        <color indexed="63"/>
        <rFont val="Czcionka tekstu podstawowego"/>
        <family val="0"/>
      </rPr>
      <t xml:space="preserve"> Nycz</t>
    </r>
  </si>
  <si>
    <r>
      <t xml:space="preserve">PP </t>
    </r>
    <r>
      <rPr>
        <i/>
        <sz val="8"/>
        <color indexed="63"/>
        <rFont val="Czcionka tekstu podstawowego"/>
        <family val="0"/>
      </rPr>
      <t>Dubas</t>
    </r>
  </si>
  <si>
    <r>
      <t xml:space="preserve">Zaj. prak. - III gr    </t>
    </r>
    <r>
      <rPr>
        <i/>
        <sz val="8"/>
        <color indexed="63"/>
        <rFont val="Czcionka tekstu podstawowego"/>
        <family val="0"/>
      </rPr>
      <t>Łoboda</t>
    </r>
  </si>
  <si>
    <t>KLASA  II A - II SEMESTR</t>
  </si>
  <si>
    <t>8-12.02</t>
  </si>
  <si>
    <t>15-19.02</t>
  </si>
  <si>
    <t>22-26.02</t>
  </si>
  <si>
    <t>29-4.03</t>
  </si>
  <si>
    <t>7-11.03</t>
  </si>
  <si>
    <t>14-18.03</t>
  </si>
  <si>
    <t>21-25.03</t>
  </si>
  <si>
    <t>28-1.04</t>
  </si>
  <si>
    <t>4-8.04</t>
  </si>
  <si>
    <t>11-15.04</t>
  </si>
  <si>
    <t>18-22.04</t>
  </si>
  <si>
    <t>25-29.04</t>
  </si>
  <si>
    <t>2-6.05</t>
  </si>
  <si>
    <t>9-13.05</t>
  </si>
  <si>
    <t>16-20.05</t>
  </si>
  <si>
    <t>23-27.05</t>
  </si>
  <si>
    <t>30-3.06</t>
  </si>
  <si>
    <t>6-10.06</t>
  </si>
  <si>
    <t>13-17.06</t>
  </si>
  <si>
    <t>20-24.06</t>
  </si>
  <si>
    <r>
      <t xml:space="preserve">                                         LICZBA GODZIN PRZEPRACOWANYCH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</si>
  <si>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8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</si>
  <si>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8"/>
        <color indexed="63"/>
        <rFont val="Czcionka tekstu podstawowego"/>
        <family val="0"/>
      </rPr>
      <t>ROKU  SZKOLNYM</t>
    </r>
  </si>
  <si>
    <r>
      <t xml:space="preserve">TPZ - I gr  </t>
    </r>
    <r>
      <rPr>
        <i/>
        <sz val="8"/>
        <color indexed="63"/>
        <rFont val="Czcionka tekstu podstawowego"/>
        <family val="0"/>
      </rPr>
      <t>Wołkowska</t>
    </r>
  </si>
  <si>
    <t>1-2.09</t>
  </si>
  <si>
    <t>5-9.09</t>
  </si>
  <si>
    <t>12-16.09</t>
  </si>
  <si>
    <t>19-23.09</t>
  </si>
  <si>
    <t>26-30.09</t>
  </si>
  <si>
    <t>3-7.10</t>
  </si>
  <si>
    <t>10-14.10</t>
  </si>
  <si>
    <t>17-21.10</t>
  </si>
  <si>
    <t>24-28.10</t>
  </si>
  <si>
    <t>31-4.11</t>
  </si>
  <si>
    <t>7-11.11</t>
  </si>
  <si>
    <t>14-18.11</t>
  </si>
  <si>
    <t>21-25.11</t>
  </si>
  <si>
    <t>28-2.12</t>
  </si>
  <si>
    <t>5-9.12</t>
  </si>
  <si>
    <t>12-16.12</t>
  </si>
  <si>
    <t>19-23.12</t>
  </si>
  <si>
    <t>26-30.12</t>
  </si>
  <si>
    <t>2-6.01</t>
  </si>
  <si>
    <t>9-13.01</t>
  </si>
  <si>
    <t>16-20.01</t>
  </si>
  <si>
    <t>23-27.01</t>
  </si>
  <si>
    <t>CHEMIA</t>
  </si>
  <si>
    <t>INFORMATYKA – 1 gr</t>
  </si>
  <si>
    <t>INFORMATYKA – 2 gr</t>
  </si>
  <si>
    <r>
      <t xml:space="preserve">TPZ – III gr   </t>
    </r>
    <r>
      <rPr>
        <i/>
        <sz val="8"/>
        <color indexed="63"/>
        <rFont val="Czcionka tekstu podstawowego"/>
        <family val="2"/>
      </rPr>
      <t>Nycz</t>
    </r>
  </si>
  <si>
    <r>
      <t xml:space="preserve">TPZ - I gr (2) </t>
    </r>
    <r>
      <rPr>
        <i/>
        <sz val="8"/>
        <color indexed="63"/>
        <rFont val="Czcionka tekstu podstawowego"/>
        <family val="0"/>
      </rPr>
      <t>Wołkowska</t>
    </r>
  </si>
  <si>
    <t>J. ANGIELSKI</t>
  </si>
  <si>
    <t>J. POLSKI</t>
  </si>
  <si>
    <t>J.POLSKI</t>
  </si>
  <si>
    <t>WOS</t>
  </si>
  <si>
    <r>
      <t xml:space="preserve">TPZ – III gr  (3) </t>
    </r>
    <r>
      <rPr>
        <i/>
        <sz val="8"/>
        <color indexed="63"/>
        <rFont val="Czcionka tekstu podstawowego"/>
        <family val="2"/>
      </rPr>
      <t>Nycz</t>
    </r>
  </si>
  <si>
    <r>
      <t xml:space="preserve">TPZ - I gr  </t>
    </r>
    <r>
      <rPr>
        <i/>
        <sz val="7"/>
        <color indexed="63"/>
        <rFont val="Czcionka tekstu podstawowego"/>
        <family val="2"/>
      </rPr>
      <t>Połczyńska</t>
    </r>
  </si>
  <si>
    <r>
      <t xml:space="preserve">TPZ - II gr (3) </t>
    </r>
    <r>
      <rPr>
        <i/>
        <sz val="8"/>
        <color indexed="63"/>
        <rFont val="Czcionka tekstu podstawowego"/>
        <family val="0"/>
      </rPr>
      <t>Sutowska</t>
    </r>
  </si>
  <si>
    <t xml:space="preserve">PP </t>
  </si>
  <si>
    <t>JOZ</t>
  </si>
  <si>
    <t>WF – ch.</t>
  </si>
  <si>
    <r>
      <t xml:space="preserve">TPZ – III gr  (2) </t>
    </r>
    <r>
      <rPr>
        <i/>
        <sz val="8"/>
        <color indexed="63"/>
        <rFont val="Czcionka tekstu podstawowego"/>
        <family val="2"/>
      </rPr>
      <t>Nycz</t>
    </r>
  </si>
  <si>
    <r>
      <t xml:space="preserve">TPZ - I gr </t>
    </r>
    <r>
      <rPr>
        <sz val="8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Połczyńska</t>
    </r>
  </si>
  <si>
    <r>
      <t xml:space="preserve">Zaj. prak. - III gr    </t>
    </r>
    <r>
      <rPr>
        <i/>
        <sz val="8"/>
        <color indexed="63"/>
        <rFont val="Czcionka tekstu podstawowego"/>
        <family val="0"/>
      </rPr>
      <t>Bocianowska</t>
    </r>
  </si>
  <si>
    <t>RELIGIA</t>
  </si>
  <si>
    <r>
      <t>LICZBA GODZIN PRZEPRACO-WANYCH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ROKU SZKOLNYM</t>
    </r>
  </si>
  <si>
    <t>KLASA  III A - ROK SZKOLNY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</si>
</sst>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63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63"/>
      <name val="Czcionka tekstu podstawowego"/>
      <family val="2"/>
    </font>
    <font>
      <b/>
      <sz val="8"/>
      <color indexed="63"/>
      <name val="Czcionka tekstu podstawowego"/>
      <family val="2"/>
    </font>
    <font>
      <i/>
      <sz val="8"/>
      <color indexed="63"/>
      <name val="Czcionka tekstu podstawowego"/>
      <family val="0"/>
    </font>
    <font>
      <sz val="11"/>
      <name val="Czcionka tekstu podstawowego"/>
      <family val="2"/>
    </font>
    <font>
      <sz val="8"/>
      <color indexed="63"/>
      <name val="Czcionka tekstu podstawowego"/>
      <family val="0"/>
    </font>
    <font>
      <b/>
      <sz val="7"/>
      <color indexed="63"/>
      <name val="Czcionka tekstu podstawowego"/>
      <family val="0"/>
    </font>
    <font>
      <b/>
      <sz val="12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sz val="6"/>
      <color indexed="63"/>
      <name val="Czcionka tekstu podstawowego"/>
      <family val="0"/>
    </font>
    <font>
      <sz val="7"/>
      <color indexed="63"/>
      <name val="Czcionka tekstu podstawowego"/>
      <family val="0"/>
    </font>
    <font>
      <sz val="11"/>
      <color indexed="63"/>
      <name val="Arial"/>
      <family val="2"/>
    </font>
    <font>
      <b/>
      <sz val="10"/>
      <color indexed="63"/>
      <name val="Czcionka tekstu podstawowego"/>
      <family val="0"/>
    </font>
    <font>
      <b/>
      <sz val="6"/>
      <color indexed="63"/>
      <name val="Czcionka tekstu podstawowego"/>
      <family val="0"/>
    </font>
    <font>
      <b/>
      <sz val="14"/>
      <color indexed="25"/>
      <name val="Czcionka tekstu podstawowego"/>
      <family val="0"/>
    </font>
    <font>
      <sz val="11"/>
      <color indexed="25"/>
      <name val="Czcionka tekstu podstawowego"/>
      <family val="2"/>
    </font>
    <font>
      <b/>
      <sz val="10"/>
      <color indexed="25"/>
      <name val="Czcionka tekstu podstawowego"/>
      <family val="0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i/>
      <sz val="7"/>
      <color indexed="63"/>
      <name val="Czcionka tekstu podstawowego"/>
      <family val="2"/>
    </font>
    <font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medium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ck">
        <color indexed="8"/>
      </diagonal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medium"/>
      <top style="thin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/>
      <bottom style="thin"/>
    </border>
    <border>
      <left style="double">
        <color indexed="8"/>
      </left>
      <right style="medium"/>
      <top style="thin"/>
      <bottom style="medium"/>
    </border>
    <border>
      <left style="hair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17" borderId="0" xfId="0" applyFont="1" applyFill="1" applyAlignment="1">
      <alignment vertical="center"/>
    </xf>
    <xf numFmtId="0" fontId="19" fillId="17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4" fillId="2" borderId="12" xfId="44" applyNumberFormat="1" applyFont="1" applyFill="1" applyBorder="1" applyAlignment="1" applyProtection="1">
      <alignment horizontal="center" vertical="center"/>
      <protection/>
    </xf>
    <xf numFmtId="0" fontId="4" fillId="2" borderId="13" xfId="44" applyNumberFormat="1" applyFont="1" applyFill="1" applyBorder="1" applyAlignment="1" applyProtection="1">
      <alignment horizontal="center" vertical="center"/>
      <protection/>
    </xf>
    <xf numFmtId="0" fontId="4" fillId="2" borderId="14" xfId="44" applyNumberFormat="1" applyFont="1" applyFill="1" applyBorder="1" applyAlignment="1" applyProtection="1">
      <alignment horizontal="center" vertical="center"/>
      <protection/>
    </xf>
    <xf numFmtId="0" fontId="4" fillId="2" borderId="11" xfId="44" applyNumberFormat="1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22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4" fillId="15" borderId="20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22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9" borderId="29" xfId="0" applyFont="1" applyFill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15" borderId="27" xfId="0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0" borderId="26" xfId="0" applyFont="1" applyBorder="1" applyAlignment="1">
      <alignment/>
    </xf>
    <xf numFmtId="0" fontId="21" fillId="0" borderId="24" xfId="0" applyFont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9" borderId="31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1" fillId="25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 wrapText="1"/>
    </xf>
    <xf numFmtId="0" fontId="29" fillId="10" borderId="3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/>
    </xf>
    <xf numFmtId="0" fontId="31" fillId="0" borderId="18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31" fillId="0" borderId="30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18" xfId="0" applyFont="1" applyFill="1" applyBorder="1" applyAlignment="1">
      <alignment wrapText="1"/>
    </xf>
    <xf numFmtId="0" fontId="21" fillId="0" borderId="26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1" fillId="0" borderId="38" xfId="0" applyFont="1" applyFill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43" xfId="0" applyFont="1" applyBorder="1" applyAlignment="1">
      <alignment vertical="center"/>
    </xf>
    <xf numFmtId="0" fontId="32" fillId="2" borderId="44" xfId="44" applyNumberFormat="1" applyFont="1" applyFill="1" applyBorder="1" applyAlignment="1" applyProtection="1">
      <alignment horizontal="center" vertical="center"/>
      <protection/>
    </xf>
    <xf numFmtId="0" fontId="32" fillId="2" borderId="28" xfId="44" applyNumberFormat="1" applyFont="1" applyFill="1" applyBorder="1" applyAlignment="1" applyProtection="1">
      <alignment horizontal="center" vertical="center"/>
      <protection/>
    </xf>
    <xf numFmtId="0" fontId="32" fillId="2" borderId="13" xfId="44" applyNumberFormat="1" applyFont="1" applyFill="1" applyBorder="1" applyAlignment="1" applyProtection="1">
      <alignment horizontal="center" vertical="center"/>
      <protection/>
    </xf>
    <xf numFmtId="0" fontId="32" fillId="2" borderId="16" xfId="44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11" borderId="27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4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26" borderId="11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3" fillId="10" borderId="4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21" fillId="25" borderId="21" xfId="0" applyFont="1" applyFill="1" applyBorder="1" applyAlignment="1">
      <alignment horizontal="left" vertical="center"/>
    </xf>
    <xf numFmtId="0" fontId="21" fillId="11" borderId="29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23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6" borderId="24" xfId="0" applyFont="1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0" fontId="21" fillId="24" borderId="54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52" xfId="0" applyFont="1" applyBorder="1" applyAlignment="1">
      <alignment/>
    </xf>
    <xf numFmtId="0" fontId="21" fillId="26" borderId="30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11" borderId="55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29" xfId="0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11" borderId="3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5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1" fillId="25" borderId="57" xfId="0" applyFont="1" applyFill="1" applyBorder="1" applyAlignment="1">
      <alignment horizontal="center" vertical="center"/>
    </xf>
    <xf numFmtId="0" fontId="21" fillId="25" borderId="58" xfId="0" applyFont="1" applyFill="1" applyBorder="1" applyAlignment="1">
      <alignment horizontal="center" vertical="center"/>
    </xf>
    <xf numFmtId="0" fontId="21" fillId="25" borderId="59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21" fillId="25" borderId="60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21" fillId="25" borderId="62" xfId="0" applyFont="1" applyFill="1" applyBorder="1" applyAlignment="1">
      <alignment horizontal="center" vertical="center"/>
    </xf>
    <xf numFmtId="0" fontId="21" fillId="25" borderId="63" xfId="0" applyFont="1" applyFill="1" applyBorder="1" applyAlignment="1">
      <alignment horizontal="center" vertical="center"/>
    </xf>
    <xf numFmtId="0" fontId="21" fillId="25" borderId="64" xfId="0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/>
    </xf>
    <xf numFmtId="0" fontId="21" fillId="24" borderId="63" xfId="0" applyFont="1" applyFill="1" applyBorder="1" applyAlignment="1">
      <alignment horizontal="center" vertical="center"/>
    </xf>
    <xf numFmtId="0" fontId="21" fillId="25" borderId="61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11" borderId="6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 wrapText="1"/>
    </xf>
    <xf numFmtId="0" fontId="21" fillId="0" borderId="65" xfId="0" applyFont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66" xfId="0" applyFont="1" applyBorder="1" applyAlignment="1">
      <alignment vertical="center" wrapText="1"/>
    </xf>
    <xf numFmtId="0" fontId="21" fillId="0" borderId="67" xfId="0" applyFont="1" applyBorder="1" applyAlignment="1">
      <alignment vertical="center" wrapText="1"/>
    </xf>
    <xf numFmtId="0" fontId="21" fillId="0" borderId="68" xfId="0" applyFont="1" applyBorder="1" applyAlignment="1">
      <alignment horizontal="left" vertical="center" wrapText="1"/>
    </xf>
    <xf numFmtId="0" fontId="21" fillId="0" borderId="67" xfId="0" applyFont="1" applyFill="1" applyBorder="1" applyAlignment="1">
      <alignment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4" fillId="24" borderId="71" xfId="0" applyFont="1" applyFill="1" applyBorder="1" applyAlignment="1">
      <alignment horizontal="center" vertical="center"/>
    </xf>
    <xf numFmtId="0" fontId="21" fillId="25" borderId="72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 vertical="center"/>
    </xf>
    <xf numFmtId="0" fontId="21" fillId="24" borderId="76" xfId="0" applyFont="1" applyFill="1" applyBorder="1" applyAlignment="1">
      <alignment horizontal="center" vertical="center"/>
    </xf>
    <xf numFmtId="0" fontId="21" fillId="24" borderId="77" xfId="0" applyFont="1" applyFill="1" applyBorder="1" applyAlignment="1">
      <alignment horizontal="center" vertical="center"/>
    </xf>
    <xf numFmtId="0" fontId="21" fillId="24" borderId="78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left" vertical="center" wrapText="1"/>
    </xf>
    <xf numFmtId="0" fontId="21" fillId="26" borderId="79" xfId="0" applyFont="1" applyFill="1" applyBorder="1" applyAlignment="1">
      <alignment horizontal="center" vertical="center"/>
    </xf>
    <xf numFmtId="0" fontId="21" fillId="0" borderId="80" xfId="0" applyFont="1" applyBorder="1" applyAlignment="1">
      <alignment vertical="center"/>
    </xf>
    <xf numFmtId="0" fontId="4" fillId="24" borderId="81" xfId="0" applyFont="1" applyFill="1" applyBorder="1" applyAlignment="1">
      <alignment horizontal="center" vertical="center"/>
    </xf>
    <xf numFmtId="0" fontId="21" fillId="24" borderId="82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21" fillId="24" borderId="83" xfId="0" applyFont="1" applyFill="1" applyBorder="1" applyAlignment="1">
      <alignment horizontal="center" vertical="center"/>
    </xf>
    <xf numFmtId="0" fontId="37" fillId="2" borderId="84" xfId="44" applyNumberFormat="1" applyFont="1" applyFill="1" applyBorder="1" applyAlignment="1" applyProtection="1">
      <alignment horizontal="center" vertical="center"/>
      <protection/>
    </xf>
    <xf numFmtId="0" fontId="38" fillId="24" borderId="84" xfId="0" applyFont="1" applyFill="1" applyBorder="1" applyAlignment="1">
      <alignment horizontal="center" vertical="center"/>
    </xf>
    <xf numFmtId="0" fontId="21" fillId="25" borderId="84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25" borderId="85" xfId="0" applyFont="1" applyFill="1" applyBorder="1" applyAlignment="1">
      <alignment horizontal="center" vertical="center"/>
    </xf>
    <xf numFmtId="0" fontId="21" fillId="25" borderId="86" xfId="0" applyFont="1" applyFill="1" applyBorder="1" applyAlignment="1">
      <alignment horizontal="center" vertical="center"/>
    </xf>
    <xf numFmtId="0" fontId="21" fillId="0" borderId="87" xfId="0" applyFont="1" applyBorder="1" applyAlignment="1">
      <alignment vertical="center" wrapText="1"/>
    </xf>
    <xf numFmtId="0" fontId="21" fillId="0" borderId="88" xfId="0" applyFont="1" applyBorder="1" applyAlignment="1">
      <alignment vertical="center" wrapText="1"/>
    </xf>
    <xf numFmtId="0" fontId="21" fillId="0" borderId="89" xfId="0" applyFont="1" applyBorder="1" applyAlignment="1">
      <alignment vertical="center" wrapText="1"/>
    </xf>
    <xf numFmtId="0" fontId="21" fillId="0" borderId="90" xfId="0" applyFont="1" applyBorder="1" applyAlignment="1">
      <alignment vertical="center" wrapText="1"/>
    </xf>
    <xf numFmtId="0" fontId="21" fillId="0" borderId="91" xfId="0" applyFont="1" applyFill="1" applyBorder="1" applyAlignment="1">
      <alignment vertical="center" wrapText="1"/>
    </xf>
    <xf numFmtId="0" fontId="21" fillId="0" borderId="92" xfId="0" applyFont="1" applyFill="1" applyBorder="1" applyAlignment="1">
      <alignment vertical="center" wrapText="1"/>
    </xf>
    <xf numFmtId="0" fontId="21" fillId="0" borderId="93" xfId="0" applyFont="1" applyFill="1" applyBorder="1" applyAlignment="1">
      <alignment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95" xfId="0" applyFont="1" applyFill="1" applyBorder="1" applyAlignment="1">
      <alignment vertical="center" wrapText="1"/>
    </xf>
    <xf numFmtId="0" fontId="21" fillId="0" borderId="96" xfId="0" applyFont="1" applyFill="1" applyBorder="1" applyAlignment="1">
      <alignment vertical="center" wrapText="1"/>
    </xf>
    <xf numFmtId="0" fontId="21" fillId="0" borderId="97" xfId="0" applyFont="1" applyFill="1" applyBorder="1" applyAlignment="1">
      <alignment vertical="center" wrapText="1"/>
    </xf>
    <xf numFmtId="0" fontId="21" fillId="0" borderId="98" xfId="0" applyFont="1" applyBorder="1" applyAlignment="1">
      <alignment horizontal="left" vertical="center" wrapText="1"/>
    </xf>
    <xf numFmtId="0" fontId="21" fillId="0" borderId="99" xfId="0" applyFont="1" applyBorder="1" applyAlignment="1">
      <alignment horizontal="left" vertical="center" wrapText="1"/>
    </xf>
    <xf numFmtId="0" fontId="21" fillId="0" borderId="100" xfId="0" applyFont="1" applyBorder="1" applyAlignment="1">
      <alignment vertical="center" wrapText="1"/>
    </xf>
    <xf numFmtId="0" fontId="21" fillId="0" borderId="101" xfId="0" applyFont="1" applyBorder="1" applyAlignment="1">
      <alignment vertical="center" wrapText="1"/>
    </xf>
    <xf numFmtId="0" fontId="21" fillId="0" borderId="101" xfId="0" applyFont="1" applyFill="1" applyBorder="1" applyAlignment="1">
      <alignment vertical="center" wrapText="1"/>
    </xf>
    <xf numFmtId="0" fontId="21" fillId="0" borderId="102" xfId="0" applyFont="1" applyFill="1" applyBorder="1" applyAlignment="1">
      <alignment vertical="center" wrapText="1"/>
    </xf>
    <xf numFmtId="0" fontId="21" fillId="0" borderId="103" xfId="0" applyFont="1" applyFill="1" applyBorder="1" applyAlignment="1">
      <alignment vertical="center" wrapText="1"/>
    </xf>
    <xf numFmtId="0" fontId="21" fillId="0" borderId="100" xfId="0" applyFont="1" applyFill="1" applyBorder="1" applyAlignment="1">
      <alignment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99" xfId="0" applyFont="1" applyFill="1" applyBorder="1" applyAlignment="1">
      <alignment vertical="center" wrapText="1"/>
    </xf>
    <xf numFmtId="0" fontId="21" fillId="0" borderId="104" xfId="0" applyFont="1" applyBorder="1" applyAlignment="1">
      <alignment vertical="center" wrapText="1"/>
    </xf>
    <xf numFmtId="0" fontId="21" fillId="0" borderId="105" xfId="0" applyFont="1" applyBorder="1" applyAlignment="1">
      <alignment horizontal="left" vertical="center" wrapText="1"/>
    </xf>
    <xf numFmtId="0" fontId="21" fillId="0" borderId="106" xfId="0" applyFont="1" applyFill="1" applyBorder="1" applyAlignment="1">
      <alignment vertical="center" wrapText="1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Fill="1" applyBorder="1" applyAlignment="1">
      <alignment vertical="center" wrapText="1"/>
    </xf>
    <xf numFmtId="0" fontId="21" fillId="0" borderId="109" xfId="0" applyFont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4" fillId="7" borderId="15" xfId="44" applyNumberFormat="1" applyFont="1" applyFill="1" applyBorder="1" applyAlignment="1" applyProtection="1">
      <alignment horizontal="center" vertical="center"/>
      <protection/>
    </xf>
    <xf numFmtId="0" fontId="32" fillId="17" borderId="0" xfId="0" applyFont="1" applyFill="1" applyBorder="1" applyAlignment="1">
      <alignment horizontal="center"/>
    </xf>
    <xf numFmtId="0" fontId="4" fillId="3" borderId="15" xfId="44" applyNumberFormat="1" applyFont="1" applyFill="1" applyBorder="1" applyAlignment="1" applyProtection="1">
      <alignment horizontal="center" vertical="center"/>
      <protection/>
    </xf>
    <xf numFmtId="0" fontId="4" fillId="3" borderId="21" xfId="44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4" fillId="3" borderId="56" xfId="44" applyNumberFormat="1" applyFont="1" applyFill="1" applyBorder="1" applyAlignment="1" applyProtection="1">
      <alignment horizontal="center" vertical="center"/>
      <protection/>
    </xf>
    <xf numFmtId="0" fontId="21" fillId="0" borderId="49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="90" zoomScaleNormal="90" zoomScalePageLayoutView="0" workbookViewId="0" topLeftCell="A31">
      <selection activeCell="E41" sqref="E41"/>
    </sheetView>
  </sheetViews>
  <sheetFormatPr defaultColWidth="8.796875" defaultRowHeight="14.25"/>
  <cols>
    <col min="1" max="1" width="18.69921875" style="1" customWidth="1"/>
    <col min="2" max="2" width="8.69921875" style="1" customWidth="1"/>
    <col min="3" max="21" width="9" style="1" customWidth="1"/>
    <col min="22" max="22" width="8.69921875" style="1" customWidth="1"/>
    <col min="23" max="23" width="8.69921875" style="2" customWidth="1"/>
    <col min="24" max="24" width="19.19921875" style="1" customWidth="1"/>
    <col min="25" max="16384" width="9" style="1" customWidth="1"/>
  </cols>
  <sheetData>
    <row r="1" spans="1:23" ht="18">
      <c r="A1" s="3" t="s">
        <v>0</v>
      </c>
      <c r="B1" s="3"/>
      <c r="C1" s="3"/>
      <c r="D1" s="4"/>
      <c r="E1" s="5"/>
      <c r="F1" s="6" t="s">
        <v>1</v>
      </c>
      <c r="G1" s="276" t="s">
        <v>2</v>
      </c>
      <c r="H1" s="276"/>
      <c r="I1" s="27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</row>
    <row r="2" spans="3:23" ht="14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</row>
    <row r="3" spans="1:24" s="6" customFormat="1" ht="15">
      <c r="A3" s="7"/>
      <c r="B3" s="8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10" t="s">
        <v>11</v>
      </c>
      <c r="K3" s="11" t="s">
        <v>12</v>
      </c>
      <c r="L3" s="10" t="s">
        <v>13</v>
      </c>
      <c r="M3" s="11" t="s">
        <v>14</v>
      </c>
      <c r="N3" s="10" t="s">
        <v>15</v>
      </c>
      <c r="O3" s="11" t="s">
        <v>16</v>
      </c>
      <c r="P3" s="10" t="s">
        <v>17</v>
      </c>
      <c r="Q3" s="11" t="s">
        <v>18</v>
      </c>
      <c r="R3" s="10" t="s">
        <v>19</v>
      </c>
      <c r="S3" s="11" t="s">
        <v>20</v>
      </c>
      <c r="T3" s="10" t="s">
        <v>21</v>
      </c>
      <c r="U3" s="12" t="s">
        <v>22</v>
      </c>
      <c r="V3" s="8" t="s">
        <v>23</v>
      </c>
      <c r="W3" s="277" t="s">
        <v>24</v>
      </c>
      <c r="X3" s="7"/>
    </row>
    <row r="4" spans="1:24" ht="15">
      <c r="A4" s="13" t="s">
        <v>25</v>
      </c>
      <c r="B4" s="13"/>
      <c r="C4" s="14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15" t="s">
        <v>40</v>
      </c>
      <c r="R4" s="15" t="s">
        <v>41</v>
      </c>
      <c r="S4" s="15" t="s">
        <v>42</v>
      </c>
      <c r="T4" s="16" t="s">
        <v>43</v>
      </c>
      <c r="U4" s="17" t="s">
        <v>44</v>
      </c>
      <c r="V4" s="18"/>
      <c r="W4" s="277"/>
      <c r="X4" s="13" t="s">
        <v>25</v>
      </c>
    </row>
    <row r="5" spans="1:24" ht="25.5">
      <c r="A5" s="19" t="s">
        <v>45</v>
      </c>
      <c r="B5" s="20">
        <v>84</v>
      </c>
      <c r="C5" s="21">
        <v>5</v>
      </c>
      <c r="D5" s="21">
        <v>5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2">
        <v>0</v>
      </c>
      <c r="K5" s="21">
        <v>5</v>
      </c>
      <c r="L5" s="21">
        <v>5</v>
      </c>
      <c r="M5" s="21">
        <v>5</v>
      </c>
      <c r="N5" s="21">
        <v>5</v>
      </c>
      <c r="O5" s="21">
        <v>5</v>
      </c>
      <c r="P5" s="21">
        <v>4</v>
      </c>
      <c r="Q5" s="21">
        <v>5</v>
      </c>
      <c r="R5" s="21">
        <v>5</v>
      </c>
      <c r="S5" s="21">
        <v>5</v>
      </c>
      <c r="T5" s="21">
        <v>5</v>
      </c>
      <c r="U5" s="23">
        <v>0</v>
      </c>
      <c r="V5" s="24">
        <f>SUM(C5:U5)</f>
        <v>84</v>
      </c>
      <c r="W5" s="25">
        <f>SUM(B5,V5)</f>
        <v>168</v>
      </c>
      <c r="X5" s="19" t="s">
        <v>45</v>
      </c>
    </row>
    <row r="6" spans="1:24" ht="15" customHeight="1">
      <c r="A6" s="26" t="s">
        <v>46</v>
      </c>
      <c r="B6" s="20">
        <v>34</v>
      </c>
      <c r="C6" s="27">
        <v>2</v>
      </c>
      <c r="D6" s="27">
        <v>2</v>
      </c>
      <c r="E6" s="27">
        <v>2</v>
      </c>
      <c r="F6" s="27">
        <v>2</v>
      </c>
      <c r="G6" s="27">
        <v>2</v>
      </c>
      <c r="H6" s="27">
        <v>2</v>
      </c>
      <c r="I6" s="27">
        <v>2</v>
      </c>
      <c r="J6" s="28">
        <v>0</v>
      </c>
      <c r="K6" s="27">
        <v>2</v>
      </c>
      <c r="L6" s="27">
        <v>2</v>
      </c>
      <c r="M6" s="27">
        <v>2</v>
      </c>
      <c r="N6" s="27">
        <v>2</v>
      </c>
      <c r="O6" s="27">
        <v>2</v>
      </c>
      <c r="P6" s="27">
        <v>2</v>
      </c>
      <c r="Q6" s="27">
        <v>2</v>
      </c>
      <c r="R6" s="27">
        <v>2</v>
      </c>
      <c r="S6" s="27">
        <v>2</v>
      </c>
      <c r="T6" s="27">
        <v>2</v>
      </c>
      <c r="U6" s="29">
        <v>0</v>
      </c>
      <c r="V6" s="24">
        <f>SUM(C6:U6)</f>
        <v>34</v>
      </c>
      <c r="W6" s="25">
        <f>SUM(B6,V6)</f>
        <v>68</v>
      </c>
      <c r="X6" s="26" t="s">
        <v>46</v>
      </c>
    </row>
    <row r="7" spans="1:24" ht="25.5">
      <c r="A7" s="30" t="s">
        <v>47</v>
      </c>
      <c r="B7" s="20">
        <v>84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8">
        <v>0</v>
      </c>
      <c r="K7" s="27">
        <v>5</v>
      </c>
      <c r="L7" s="27">
        <v>5</v>
      </c>
      <c r="M7" s="27">
        <v>5</v>
      </c>
      <c r="N7" s="27">
        <v>5</v>
      </c>
      <c r="O7" s="27">
        <v>5</v>
      </c>
      <c r="P7" s="27">
        <v>5</v>
      </c>
      <c r="Q7" s="27">
        <v>5</v>
      </c>
      <c r="R7" s="27">
        <v>5</v>
      </c>
      <c r="S7" s="27">
        <v>5</v>
      </c>
      <c r="T7" s="27">
        <v>5</v>
      </c>
      <c r="U7" s="29">
        <v>0</v>
      </c>
      <c r="V7" s="24">
        <f>SUM(C7:U7)</f>
        <v>85</v>
      </c>
      <c r="W7" s="25">
        <f>SUM(B7,V7)</f>
        <v>169</v>
      </c>
      <c r="X7" s="30" t="s">
        <v>47</v>
      </c>
    </row>
    <row r="8" spans="1:24" ht="25.5">
      <c r="A8" s="31" t="s">
        <v>48</v>
      </c>
      <c r="B8" s="20">
        <v>60</v>
      </c>
      <c r="C8" s="27">
        <v>0</v>
      </c>
      <c r="D8" s="27">
        <v>5</v>
      </c>
      <c r="E8" s="27">
        <v>5</v>
      </c>
      <c r="F8" s="27">
        <v>0</v>
      </c>
      <c r="G8" s="27">
        <v>5</v>
      </c>
      <c r="H8" s="27">
        <v>5</v>
      </c>
      <c r="I8" s="27">
        <v>0</v>
      </c>
      <c r="J8" s="28">
        <v>0</v>
      </c>
      <c r="K8" s="27">
        <v>5</v>
      </c>
      <c r="L8" s="27">
        <v>5</v>
      </c>
      <c r="M8" s="27">
        <v>2</v>
      </c>
      <c r="N8" s="27">
        <v>0</v>
      </c>
      <c r="O8" s="27">
        <v>0</v>
      </c>
      <c r="P8" s="27">
        <v>5</v>
      </c>
      <c r="Q8" s="27">
        <v>5</v>
      </c>
      <c r="R8" s="27">
        <v>5</v>
      </c>
      <c r="S8" s="27">
        <v>5</v>
      </c>
      <c r="T8" s="27">
        <v>0</v>
      </c>
      <c r="U8" s="29">
        <v>0</v>
      </c>
      <c r="V8" s="24">
        <f>SUM(C8:U8)</f>
        <v>52</v>
      </c>
      <c r="W8" s="25">
        <f>SUM(B8,V8)</f>
        <v>112</v>
      </c>
      <c r="X8" s="31" t="s">
        <v>48</v>
      </c>
    </row>
    <row r="9" spans="1:24" ht="15">
      <c r="A9" s="32" t="s">
        <v>49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3"/>
      <c r="V9" s="35"/>
      <c r="W9" s="36"/>
      <c r="X9" s="32" t="s">
        <v>49</v>
      </c>
    </row>
    <row r="10" spans="1:24" ht="14.25">
      <c r="A10" s="37" t="s">
        <v>50</v>
      </c>
      <c r="B10" s="38">
        <v>32</v>
      </c>
      <c r="C10" s="21">
        <v>2</v>
      </c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2">
        <v>0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21">
        <v>2</v>
      </c>
      <c r="V10" s="24">
        <f aca="true" t="shared" si="0" ref="V10:V16">SUM(C10:U10)</f>
        <v>36</v>
      </c>
      <c r="W10" s="25">
        <f aca="true" t="shared" si="1" ref="W10:W16">SUM(B10,V10)</f>
        <v>68</v>
      </c>
      <c r="X10" s="37" t="s">
        <v>50</v>
      </c>
    </row>
    <row r="11" spans="1:24" ht="14.25">
      <c r="A11" s="37" t="s">
        <v>51</v>
      </c>
      <c r="B11" s="38">
        <v>32</v>
      </c>
      <c r="C11" s="21">
        <v>2</v>
      </c>
      <c r="D11" s="21">
        <v>2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2">
        <v>0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1">
        <v>2</v>
      </c>
      <c r="V11" s="24">
        <f t="shared" si="0"/>
        <v>36</v>
      </c>
      <c r="W11" s="25">
        <f t="shared" si="1"/>
        <v>68</v>
      </c>
      <c r="X11" s="37" t="s">
        <v>51</v>
      </c>
    </row>
    <row r="12" spans="1:24" ht="14.25">
      <c r="A12" s="37" t="s">
        <v>52</v>
      </c>
      <c r="B12" s="38">
        <v>17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2">
        <v>0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24">
        <f t="shared" si="0"/>
        <v>18</v>
      </c>
      <c r="W12" s="25">
        <f t="shared" si="1"/>
        <v>35</v>
      </c>
      <c r="X12" s="37" t="s">
        <v>52</v>
      </c>
    </row>
    <row r="13" spans="1:24" ht="15.75" customHeight="1">
      <c r="A13" s="39" t="s">
        <v>53</v>
      </c>
      <c r="B13" s="38">
        <v>14</v>
      </c>
      <c r="C13" s="21">
        <v>1</v>
      </c>
      <c r="D13" s="21">
        <v>0</v>
      </c>
      <c r="E13" s="21">
        <v>0</v>
      </c>
      <c r="F13" s="21">
        <v>1</v>
      </c>
      <c r="G13" s="21">
        <v>1</v>
      </c>
      <c r="H13" s="21">
        <v>1</v>
      </c>
      <c r="I13" s="21">
        <v>1</v>
      </c>
      <c r="J13" s="22">
        <v>0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3</v>
      </c>
      <c r="R13" s="21">
        <v>1</v>
      </c>
      <c r="S13" s="21">
        <v>1</v>
      </c>
      <c r="T13" s="21">
        <v>1</v>
      </c>
      <c r="U13" s="21">
        <v>1</v>
      </c>
      <c r="V13" s="24">
        <f t="shared" si="0"/>
        <v>18</v>
      </c>
      <c r="W13" s="25">
        <f t="shared" si="1"/>
        <v>32</v>
      </c>
      <c r="X13" s="39" t="s">
        <v>53</v>
      </c>
    </row>
    <row r="14" spans="1:24" ht="15" customHeight="1">
      <c r="A14" s="40" t="s">
        <v>54</v>
      </c>
      <c r="B14" s="38">
        <v>61</v>
      </c>
      <c r="C14" s="21">
        <v>4</v>
      </c>
      <c r="D14" s="21">
        <v>3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2">
        <v>0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2</v>
      </c>
      <c r="R14" s="21">
        <v>4</v>
      </c>
      <c r="S14" s="21">
        <v>0</v>
      </c>
      <c r="T14" s="21">
        <v>4</v>
      </c>
      <c r="U14" s="21">
        <v>4</v>
      </c>
      <c r="V14" s="24">
        <f t="shared" si="0"/>
        <v>65</v>
      </c>
      <c r="W14" s="25">
        <f t="shared" si="1"/>
        <v>126</v>
      </c>
      <c r="X14" s="40" t="s">
        <v>54</v>
      </c>
    </row>
    <row r="15" spans="1:24" ht="15" customHeight="1">
      <c r="A15" s="41" t="s">
        <v>55</v>
      </c>
      <c r="B15" s="38">
        <v>30</v>
      </c>
      <c r="C15" s="21">
        <v>0</v>
      </c>
      <c r="D15" s="21">
        <v>1</v>
      </c>
      <c r="E15" s="21">
        <v>2</v>
      </c>
      <c r="F15" s="21">
        <v>2</v>
      </c>
      <c r="G15" s="21">
        <v>2</v>
      </c>
      <c r="H15" s="21">
        <v>2</v>
      </c>
      <c r="I15" s="21">
        <v>2</v>
      </c>
      <c r="J15" s="22">
        <v>0</v>
      </c>
      <c r="K15" s="21">
        <v>2</v>
      </c>
      <c r="L15" s="21">
        <v>2</v>
      </c>
      <c r="M15" s="21">
        <v>2</v>
      </c>
      <c r="N15" s="21">
        <v>2</v>
      </c>
      <c r="O15" s="21">
        <v>2</v>
      </c>
      <c r="P15" s="21">
        <v>2</v>
      </c>
      <c r="Q15" s="21">
        <v>2</v>
      </c>
      <c r="R15" s="21">
        <v>2</v>
      </c>
      <c r="S15" s="21">
        <v>0</v>
      </c>
      <c r="T15" s="21">
        <v>2</v>
      </c>
      <c r="U15" s="21">
        <v>2</v>
      </c>
      <c r="V15" s="24">
        <f t="shared" si="0"/>
        <v>31</v>
      </c>
      <c r="W15" s="25">
        <f t="shared" si="1"/>
        <v>61</v>
      </c>
      <c r="X15" s="41" t="s">
        <v>55</v>
      </c>
    </row>
    <row r="16" spans="1:24" ht="14.25">
      <c r="A16" s="26" t="s">
        <v>56</v>
      </c>
      <c r="B16" s="38">
        <v>48</v>
      </c>
      <c r="C16" s="21">
        <v>2</v>
      </c>
      <c r="D16" s="21">
        <v>0</v>
      </c>
      <c r="E16" s="21">
        <v>0</v>
      </c>
      <c r="F16" s="21">
        <v>0</v>
      </c>
      <c r="G16" s="21">
        <v>3</v>
      </c>
      <c r="H16" s="21">
        <v>0</v>
      </c>
      <c r="I16" s="21">
        <v>0</v>
      </c>
      <c r="J16" s="22">
        <v>0</v>
      </c>
      <c r="K16" s="21">
        <v>3</v>
      </c>
      <c r="L16" s="21">
        <v>0</v>
      </c>
      <c r="M16" s="21">
        <v>3</v>
      </c>
      <c r="N16" s="21">
        <v>0</v>
      </c>
      <c r="O16" s="21">
        <v>3</v>
      </c>
      <c r="P16" s="21">
        <v>3</v>
      </c>
      <c r="Q16" s="21">
        <v>1</v>
      </c>
      <c r="R16" s="21">
        <v>0</v>
      </c>
      <c r="S16" s="21">
        <v>0</v>
      </c>
      <c r="T16" s="21">
        <v>0</v>
      </c>
      <c r="U16" s="21">
        <v>3</v>
      </c>
      <c r="V16" s="24">
        <f t="shared" si="0"/>
        <v>21</v>
      </c>
      <c r="W16" s="25">
        <f t="shared" si="1"/>
        <v>69</v>
      </c>
      <c r="X16" s="26" t="s">
        <v>56</v>
      </c>
    </row>
    <row r="17" spans="1:24" ht="15">
      <c r="A17" s="32" t="s">
        <v>57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3"/>
      <c r="V17" s="35"/>
      <c r="W17" s="36"/>
      <c r="X17" s="32" t="s">
        <v>57</v>
      </c>
    </row>
    <row r="18" spans="1:24" ht="25.5">
      <c r="A18" s="42" t="s">
        <v>58</v>
      </c>
      <c r="B18" s="38">
        <v>92</v>
      </c>
      <c r="C18" s="21">
        <v>5</v>
      </c>
      <c r="D18" s="21">
        <v>5</v>
      </c>
      <c r="E18" s="21">
        <v>5</v>
      </c>
      <c r="F18" s="21">
        <v>5</v>
      </c>
      <c r="G18" s="21">
        <v>5</v>
      </c>
      <c r="H18" s="21">
        <v>5</v>
      </c>
      <c r="I18" s="21">
        <v>0</v>
      </c>
      <c r="J18" s="21">
        <v>5</v>
      </c>
      <c r="K18" s="21">
        <v>5</v>
      </c>
      <c r="L18" s="21">
        <v>5</v>
      </c>
      <c r="M18" s="21">
        <v>5</v>
      </c>
      <c r="N18" s="21">
        <v>5</v>
      </c>
      <c r="O18" s="21">
        <v>5</v>
      </c>
      <c r="P18" s="21">
        <v>5</v>
      </c>
      <c r="Q18" s="21">
        <v>5</v>
      </c>
      <c r="R18" s="21">
        <v>0</v>
      </c>
      <c r="S18" s="21">
        <v>5</v>
      </c>
      <c r="T18" s="21">
        <v>5</v>
      </c>
      <c r="U18" s="21">
        <v>0</v>
      </c>
      <c r="V18" s="24">
        <f>SUM(C18:U18)</f>
        <v>80</v>
      </c>
      <c r="W18" s="25">
        <f>SUM(B18,V18)</f>
        <v>172</v>
      </c>
      <c r="X18" s="42" t="s">
        <v>58</v>
      </c>
    </row>
    <row r="19" spans="1:24" ht="25.5">
      <c r="A19" s="43" t="s">
        <v>59</v>
      </c>
      <c r="B19" s="38">
        <v>17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0</v>
      </c>
      <c r="I19" s="21">
        <v>0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0</v>
      </c>
      <c r="S19" s="21">
        <v>1</v>
      </c>
      <c r="T19" s="21">
        <v>1</v>
      </c>
      <c r="U19" s="21">
        <v>0</v>
      </c>
      <c r="V19" s="24">
        <f>SUM(C19:U19)</f>
        <v>15</v>
      </c>
      <c r="W19" s="25">
        <f>SUM(B19,V19)</f>
        <v>32</v>
      </c>
      <c r="X19" s="43" t="s">
        <v>59</v>
      </c>
    </row>
    <row r="20" spans="1:24" ht="25.5">
      <c r="A20" s="31" t="s">
        <v>47</v>
      </c>
      <c r="B20" s="38">
        <v>95</v>
      </c>
      <c r="C20" s="21">
        <v>5</v>
      </c>
      <c r="D20" s="21">
        <v>5</v>
      </c>
      <c r="E20" s="21">
        <v>5</v>
      </c>
      <c r="F20" s="21">
        <v>5</v>
      </c>
      <c r="G20" s="21">
        <v>5</v>
      </c>
      <c r="H20" s="21">
        <v>5</v>
      </c>
      <c r="I20" s="21">
        <v>0</v>
      </c>
      <c r="J20" s="21">
        <v>5</v>
      </c>
      <c r="K20" s="21">
        <v>5</v>
      </c>
      <c r="L20" s="21">
        <v>5</v>
      </c>
      <c r="M20" s="21">
        <v>5</v>
      </c>
      <c r="N20" s="21">
        <v>5</v>
      </c>
      <c r="O20" s="21">
        <v>5</v>
      </c>
      <c r="P20" s="21">
        <v>5</v>
      </c>
      <c r="Q20" s="21">
        <v>5</v>
      </c>
      <c r="R20" s="21">
        <v>5</v>
      </c>
      <c r="S20" s="21">
        <v>5</v>
      </c>
      <c r="T20" s="21">
        <v>5</v>
      </c>
      <c r="U20" s="21">
        <v>5</v>
      </c>
      <c r="V20" s="24">
        <f>SUM(C20:U20)</f>
        <v>90</v>
      </c>
      <c r="W20" s="25">
        <f>SUM(B20,V20)</f>
        <v>185</v>
      </c>
      <c r="X20" s="31" t="s">
        <v>47</v>
      </c>
    </row>
    <row r="21" spans="1:24" ht="25.5">
      <c r="A21" s="31" t="s">
        <v>48</v>
      </c>
      <c r="B21" s="38">
        <v>80</v>
      </c>
      <c r="C21" s="44">
        <v>5</v>
      </c>
      <c r="D21" s="44">
        <v>0</v>
      </c>
      <c r="E21" s="44">
        <v>0</v>
      </c>
      <c r="F21" s="44">
        <v>0</v>
      </c>
      <c r="G21" s="44">
        <v>5</v>
      </c>
      <c r="H21" s="44">
        <v>5</v>
      </c>
      <c r="I21" s="44">
        <v>0</v>
      </c>
      <c r="J21" s="44">
        <v>5</v>
      </c>
      <c r="K21" s="44">
        <v>5</v>
      </c>
      <c r="L21" s="44">
        <v>5</v>
      </c>
      <c r="M21" s="44">
        <v>0</v>
      </c>
      <c r="N21" s="44">
        <v>0</v>
      </c>
      <c r="O21" s="44">
        <v>5</v>
      </c>
      <c r="P21" s="44">
        <v>5</v>
      </c>
      <c r="Q21" s="44">
        <v>5</v>
      </c>
      <c r="R21" s="44">
        <v>0</v>
      </c>
      <c r="S21" s="44">
        <v>5</v>
      </c>
      <c r="T21" s="44">
        <v>0</v>
      </c>
      <c r="U21" s="44">
        <v>5</v>
      </c>
      <c r="V21" s="24">
        <f>SUM(C21:U21)</f>
        <v>55</v>
      </c>
      <c r="W21" s="25">
        <f>SUM(B21,V21)</f>
        <v>135</v>
      </c>
      <c r="X21" s="31" t="s">
        <v>48</v>
      </c>
    </row>
    <row r="22" spans="1:24" ht="15">
      <c r="A22" s="32" t="s">
        <v>60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45"/>
      <c r="U22" s="34"/>
      <c r="V22" s="35"/>
      <c r="W22" s="36"/>
      <c r="X22" s="32" t="s">
        <v>60</v>
      </c>
    </row>
    <row r="23" spans="1:24" ht="14.25">
      <c r="A23" s="46" t="s">
        <v>61</v>
      </c>
      <c r="B23" s="38">
        <v>19</v>
      </c>
      <c r="C23" s="47">
        <v>1</v>
      </c>
      <c r="D23" s="47">
        <v>0</v>
      </c>
      <c r="E23" s="47">
        <v>1</v>
      </c>
      <c r="F23" s="47">
        <v>1</v>
      </c>
      <c r="G23" s="47">
        <v>1</v>
      </c>
      <c r="H23" s="47">
        <v>1</v>
      </c>
      <c r="I23" s="48">
        <v>0</v>
      </c>
      <c r="J23" s="47">
        <v>1</v>
      </c>
      <c r="K23" s="47">
        <v>1</v>
      </c>
      <c r="L23" s="47">
        <v>0</v>
      </c>
      <c r="M23" s="47">
        <v>1</v>
      </c>
      <c r="N23" s="47">
        <v>1</v>
      </c>
      <c r="O23" s="47">
        <v>0</v>
      </c>
      <c r="P23" s="47">
        <v>1</v>
      </c>
      <c r="Q23" s="47">
        <v>1</v>
      </c>
      <c r="R23" s="49">
        <v>0</v>
      </c>
      <c r="S23" s="47">
        <v>1</v>
      </c>
      <c r="T23" s="47">
        <v>1</v>
      </c>
      <c r="U23" s="47">
        <v>1</v>
      </c>
      <c r="V23" s="24">
        <f aca="true" t="shared" si="2" ref="V23:V29">SUM(C23:U23)</f>
        <v>14</v>
      </c>
      <c r="W23" s="25">
        <f aca="true" t="shared" si="3" ref="W23:W29">SUM(B23,V23)</f>
        <v>33</v>
      </c>
      <c r="X23" s="46" t="s">
        <v>61</v>
      </c>
    </row>
    <row r="24" spans="1:24" ht="14.25">
      <c r="A24" s="50" t="s">
        <v>62</v>
      </c>
      <c r="B24" s="38">
        <v>35</v>
      </c>
      <c r="C24" s="51">
        <v>2</v>
      </c>
      <c r="D24" s="51">
        <v>2</v>
      </c>
      <c r="E24" s="51">
        <v>2</v>
      </c>
      <c r="F24" s="51">
        <v>2</v>
      </c>
      <c r="G24" s="51">
        <v>2</v>
      </c>
      <c r="H24" s="51">
        <v>2</v>
      </c>
      <c r="I24" s="28">
        <v>0</v>
      </c>
      <c r="J24" s="51">
        <v>2</v>
      </c>
      <c r="K24" s="51">
        <v>2</v>
      </c>
      <c r="L24" s="51">
        <v>2</v>
      </c>
      <c r="M24" s="51">
        <v>2</v>
      </c>
      <c r="N24" s="51">
        <v>2</v>
      </c>
      <c r="O24" s="51">
        <v>0</v>
      </c>
      <c r="P24" s="51">
        <v>2</v>
      </c>
      <c r="Q24" s="51">
        <v>2</v>
      </c>
      <c r="R24" s="52">
        <v>0</v>
      </c>
      <c r="S24" s="51">
        <v>2</v>
      </c>
      <c r="T24" s="51">
        <v>2</v>
      </c>
      <c r="U24" s="51">
        <v>2</v>
      </c>
      <c r="V24" s="24">
        <f t="shared" si="2"/>
        <v>32</v>
      </c>
      <c r="W24" s="25">
        <f t="shared" si="3"/>
        <v>67</v>
      </c>
      <c r="X24" s="50" t="s">
        <v>62</v>
      </c>
    </row>
    <row r="25" spans="1:24" ht="14.25">
      <c r="A25" s="30" t="s">
        <v>63</v>
      </c>
      <c r="B25" s="53">
        <v>18</v>
      </c>
      <c r="C25" s="21">
        <v>1</v>
      </c>
      <c r="D25" s="51">
        <v>1</v>
      </c>
      <c r="E25" s="51">
        <v>1</v>
      </c>
      <c r="F25" s="51">
        <v>1</v>
      </c>
      <c r="G25" s="51">
        <v>1</v>
      </c>
      <c r="H25" s="51">
        <v>1</v>
      </c>
      <c r="I25" s="28">
        <v>0</v>
      </c>
      <c r="J25" s="51">
        <v>1</v>
      </c>
      <c r="K25" s="51">
        <v>1</v>
      </c>
      <c r="L25" s="51">
        <v>1</v>
      </c>
      <c r="M25" s="51">
        <v>1</v>
      </c>
      <c r="N25" s="51">
        <v>0</v>
      </c>
      <c r="O25" s="51">
        <v>0</v>
      </c>
      <c r="P25" s="51">
        <v>1</v>
      </c>
      <c r="Q25" s="51">
        <v>1</v>
      </c>
      <c r="R25" s="52">
        <v>0</v>
      </c>
      <c r="S25" s="51">
        <v>1</v>
      </c>
      <c r="T25" s="51">
        <v>1</v>
      </c>
      <c r="U25" s="51">
        <v>1</v>
      </c>
      <c r="V25" s="24">
        <f t="shared" si="2"/>
        <v>15</v>
      </c>
      <c r="W25" s="25">
        <f t="shared" si="3"/>
        <v>33</v>
      </c>
      <c r="X25" s="30" t="s">
        <v>63</v>
      </c>
    </row>
    <row r="26" spans="1:24" ht="14.25">
      <c r="A26" s="37" t="s">
        <v>64</v>
      </c>
      <c r="B26" s="53">
        <v>19</v>
      </c>
      <c r="C26" s="21">
        <v>1</v>
      </c>
      <c r="D26" s="51">
        <v>1</v>
      </c>
      <c r="E26" s="51">
        <v>1</v>
      </c>
      <c r="F26" s="51">
        <v>1</v>
      </c>
      <c r="G26" s="51">
        <v>1</v>
      </c>
      <c r="H26" s="51">
        <v>1</v>
      </c>
      <c r="I26" s="28">
        <v>0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6</v>
      </c>
      <c r="P26" s="51">
        <v>1</v>
      </c>
      <c r="Q26" s="51">
        <v>1</v>
      </c>
      <c r="R26" s="52">
        <v>0</v>
      </c>
      <c r="S26" s="51">
        <v>1</v>
      </c>
      <c r="T26" s="51">
        <v>1</v>
      </c>
      <c r="U26" s="51">
        <v>1</v>
      </c>
      <c r="V26" s="24">
        <f t="shared" si="2"/>
        <v>22</v>
      </c>
      <c r="W26" s="25">
        <f t="shared" si="3"/>
        <v>41</v>
      </c>
      <c r="X26" s="37" t="s">
        <v>64</v>
      </c>
    </row>
    <row r="27" spans="1:24" ht="14.25">
      <c r="A27" s="54" t="s">
        <v>65</v>
      </c>
      <c r="B27" s="53">
        <v>19</v>
      </c>
      <c r="C27" s="21">
        <v>1</v>
      </c>
      <c r="D27" s="51">
        <v>1</v>
      </c>
      <c r="E27" s="51">
        <v>1</v>
      </c>
      <c r="F27" s="51">
        <v>1</v>
      </c>
      <c r="G27" s="51">
        <v>1</v>
      </c>
      <c r="H27" s="51">
        <v>1</v>
      </c>
      <c r="I27" s="28">
        <v>0</v>
      </c>
      <c r="J27" s="51">
        <v>1</v>
      </c>
      <c r="K27" s="51">
        <v>1</v>
      </c>
      <c r="L27" s="51">
        <v>1</v>
      </c>
      <c r="M27" s="51">
        <v>1</v>
      </c>
      <c r="N27" s="51">
        <v>1</v>
      </c>
      <c r="O27" s="51">
        <v>6</v>
      </c>
      <c r="P27" s="51">
        <v>1</v>
      </c>
      <c r="Q27" s="51">
        <v>1</v>
      </c>
      <c r="R27" s="52">
        <v>0</v>
      </c>
      <c r="S27" s="51">
        <v>1</v>
      </c>
      <c r="T27" s="51">
        <v>1</v>
      </c>
      <c r="U27" s="51">
        <v>1</v>
      </c>
      <c r="V27" s="24">
        <f t="shared" si="2"/>
        <v>22</v>
      </c>
      <c r="W27" s="25">
        <f t="shared" si="3"/>
        <v>41</v>
      </c>
      <c r="X27" s="54" t="s">
        <v>65</v>
      </c>
    </row>
    <row r="28" spans="1:24" ht="14.25">
      <c r="A28" s="41" t="s">
        <v>66</v>
      </c>
      <c r="B28" s="53">
        <v>18</v>
      </c>
      <c r="C28" s="21">
        <v>0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28">
        <v>0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0</v>
      </c>
      <c r="P28" s="51">
        <v>0</v>
      </c>
      <c r="Q28" s="51">
        <v>0</v>
      </c>
      <c r="R28" s="52">
        <v>0</v>
      </c>
      <c r="S28" s="51">
        <v>0</v>
      </c>
      <c r="T28" s="51">
        <v>1</v>
      </c>
      <c r="U28" s="51">
        <v>1</v>
      </c>
      <c r="V28" s="24">
        <f t="shared" si="2"/>
        <v>12</v>
      </c>
      <c r="W28" s="25">
        <f t="shared" si="3"/>
        <v>30</v>
      </c>
      <c r="X28" s="41" t="s">
        <v>66</v>
      </c>
    </row>
    <row r="29" spans="1:24" ht="14.25">
      <c r="A29" s="55" t="s">
        <v>67</v>
      </c>
      <c r="B29" s="38">
        <v>36</v>
      </c>
      <c r="C29" s="21">
        <v>0</v>
      </c>
      <c r="D29" s="51">
        <v>0</v>
      </c>
      <c r="E29" s="51">
        <v>0</v>
      </c>
      <c r="F29" s="51">
        <v>0</v>
      </c>
      <c r="G29" s="51">
        <v>2</v>
      </c>
      <c r="H29" s="51">
        <v>2</v>
      </c>
      <c r="I29" s="28">
        <v>0</v>
      </c>
      <c r="J29" s="51">
        <v>2</v>
      </c>
      <c r="K29" s="51">
        <v>2</v>
      </c>
      <c r="L29" s="51">
        <v>2</v>
      </c>
      <c r="M29" s="51">
        <v>0</v>
      </c>
      <c r="N29" s="51">
        <v>0</v>
      </c>
      <c r="O29" s="51">
        <v>0</v>
      </c>
      <c r="P29" s="51">
        <v>0</v>
      </c>
      <c r="Q29" s="51">
        <v>2</v>
      </c>
      <c r="R29" s="52">
        <v>0</v>
      </c>
      <c r="S29" s="51">
        <v>0</v>
      </c>
      <c r="T29" s="51">
        <v>0</v>
      </c>
      <c r="U29" s="51">
        <v>2</v>
      </c>
      <c r="V29" s="24">
        <f t="shared" si="2"/>
        <v>14</v>
      </c>
      <c r="W29" s="25">
        <f t="shared" si="3"/>
        <v>50</v>
      </c>
      <c r="X29" s="55" t="s">
        <v>67</v>
      </c>
    </row>
    <row r="30" spans="1:24" ht="15">
      <c r="A30" s="56" t="s">
        <v>68</v>
      </c>
      <c r="B30" s="33"/>
      <c r="C30" s="33"/>
      <c r="D30" s="34"/>
      <c r="E30" s="34"/>
      <c r="F30" s="34"/>
      <c r="G30" s="34"/>
      <c r="H30" s="34"/>
      <c r="I30" s="5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45"/>
      <c r="U30" s="34"/>
      <c r="V30" s="35"/>
      <c r="W30" s="36"/>
      <c r="X30" s="56" t="s">
        <v>68</v>
      </c>
    </row>
    <row r="31" spans="1:24" ht="14.25">
      <c r="A31" s="58" t="s">
        <v>69</v>
      </c>
      <c r="B31" s="24">
        <v>19</v>
      </c>
      <c r="C31" s="27">
        <v>1</v>
      </c>
      <c r="D31" s="44">
        <v>1</v>
      </c>
      <c r="E31" s="44">
        <v>1</v>
      </c>
      <c r="F31" s="44">
        <v>1</v>
      </c>
      <c r="G31" s="44">
        <v>1</v>
      </c>
      <c r="H31" s="44">
        <v>1</v>
      </c>
      <c r="I31" s="59">
        <v>0</v>
      </c>
      <c r="J31" s="44">
        <v>1</v>
      </c>
      <c r="K31" s="44">
        <v>1</v>
      </c>
      <c r="L31" s="44">
        <v>1</v>
      </c>
      <c r="M31" s="60">
        <v>0</v>
      </c>
      <c r="N31" s="44">
        <v>1</v>
      </c>
      <c r="O31" s="44">
        <v>1</v>
      </c>
      <c r="P31" s="44">
        <v>1</v>
      </c>
      <c r="Q31" s="44">
        <v>1</v>
      </c>
      <c r="R31" s="60">
        <v>0</v>
      </c>
      <c r="S31" s="44">
        <v>1</v>
      </c>
      <c r="T31" s="44">
        <v>1</v>
      </c>
      <c r="U31" s="60">
        <v>0</v>
      </c>
      <c r="V31" s="24">
        <f>SUM(C31:U31)</f>
        <v>15</v>
      </c>
      <c r="W31" s="25">
        <f>SUM(B31,V31)</f>
        <v>34</v>
      </c>
      <c r="X31" s="58" t="s">
        <v>69</v>
      </c>
    </row>
    <row r="32" spans="1:24" ht="14.25">
      <c r="A32" s="61" t="s">
        <v>70</v>
      </c>
      <c r="B32" s="24">
        <v>19</v>
      </c>
      <c r="C32" s="27">
        <v>1</v>
      </c>
      <c r="D32" s="44">
        <v>1</v>
      </c>
      <c r="E32" s="44">
        <v>1</v>
      </c>
      <c r="F32" s="44">
        <v>1</v>
      </c>
      <c r="G32" s="44">
        <v>1</v>
      </c>
      <c r="H32" s="44">
        <v>1</v>
      </c>
      <c r="I32" s="59">
        <v>0</v>
      </c>
      <c r="J32" s="44">
        <v>1</v>
      </c>
      <c r="K32" s="44">
        <v>1</v>
      </c>
      <c r="L32" s="44">
        <v>1</v>
      </c>
      <c r="M32" s="60">
        <v>0</v>
      </c>
      <c r="N32" s="44">
        <v>1</v>
      </c>
      <c r="O32" s="44">
        <v>1</v>
      </c>
      <c r="P32" s="44">
        <v>1</v>
      </c>
      <c r="Q32" s="44">
        <v>1</v>
      </c>
      <c r="R32" s="60">
        <v>0</v>
      </c>
      <c r="S32" s="44">
        <v>1</v>
      </c>
      <c r="T32" s="44">
        <v>1</v>
      </c>
      <c r="U32" s="60">
        <v>0</v>
      </c>
      <c r="V32" s="24">
        <f>SUM(C32:U32)</f>
        <v>15</v>
      </c>
      <c r="W32" s="25">
        <f>SUM(B32,V32)</f>
        <v>34</v>
      </c>
      <c r="X32" s="61" t="s">
        <v>70</v>
      </c>
    </row>
    <row r="33" spans="1:24" ht="14.25">
      <c r="A33" s="62" t="s">
        <v>71</v>
      </c>
      <c r="B33" s="24">
        <v>19</v>
      </c>
      <c r="C33" s="27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59">
        <v>0</v>
      </c>
      <c r="J33" s="44">
        <v>1</v>
      </c>
      <c r="K33" s="44">
        <v>1</v>
      </c>
      <c r="L33" s="44">
        <v>1</v>
      </c>
      <c r="M33" s="60">
        <v>0</v>
      </c>
      <c r="N33" s="44">
        <v>2</v>
      </c>
      <c r="O33" s="44">
        <v>1</v>
      </c>
      <c r="P33" s="44">
        <v>1</v>
      </c>
      <c r="Q33" s="44">
        <v>1</v>
      </c>
      <c r="R33" s="60">
        <v>0</v>
      </c>
      <c r="S33" s="44">
        <v>1</v>
      </c>
      <c r="T33" s="44">
        <v>1</v>
      </c>
      <c r="U33" s="60">
        <v>0</v>
      </c>
      <c r="V33" s="24">
        <f>SUM(C33:U33)</f>
        <v>16</v>
      </c>
      <c r="W33" s="25">
        <f>SUM(B33,V33)</f>
        <v>35</v>
      </c>
      <c r="X33" s="62" t="s">
        <v>71</v>
      </c>
    </row>
    <row r="34" spans="1:24" ht="14.25">
      <c r="A34" s="63" t="s">
        <v>72</v>
      </c>
      <c r="B34" s="24">
        <v>38</v>
      </c>
      <c r="C34" s="64">
        <v>2</v>
      </c>
      <c r="D34" s="64">
        <v>2</v>
      </c>
      <c r="E34" s="64">
        <v>2</v>
      </c>
      <c r="F34" s="64">
        <v>1</v>
      </c>
      <c r="G34" s="64">
        <v>2</v>
      </c>
      <c r="H34" s="64">
        <v>2</v>
      </c>
      <c r="I34" s="65">
        <v>0</v>
      </c>
      <c r="J34" s="64">
        <v>2</v>
      </c>
      <c r="K34" s="64">
        <v>2</v>
      </c>
      <c r="L34" s="64">
        <v>2</v>
      </c>
      <c r="M34" s="66">
        <v>0</v>
      </c>
      <c r="N34" s="64">
        <v>2</v>
      </c>
      <c r="O34" s="64">
        <v>2</v>
      </c>
      <c r="P34" s="64">
        <v>2</v>
      </c>
      <c r="Q34" s="64">
        <v>2</v>
      </c>
      <c r="R34" s="66">
        <v>0</v>
      </c>
      <c r="S34" s="64">
        <v>2</v>
      </c>
      <c r="T34" s="64">
        <v>2</v>
      </c>
      <c r="U34" s="66">
        <v>0</v>
      </c>
      <c r="V34" s="38">
        <f>SUM(C34:U34)</f>
        <v>29</v>
      </c>
      <c r="W34" s="67">
        <f>SUM(B34,V34)</f>
        <v>67</v>
      </c>
      <c r="X34" s="63" t="s">
        <v>72</v>
      </c>
    </row>
    <row r="35" spans="1:23" ht="14.25">
      <c r="A35" s="68"/>
      <c r="B35" s="69"/>
      <c r="C35" s="68"/>
      <c r="W35" s="70"/>
    </row>
    <row r="36" spans="1:7" ht="99" customHeight="1">
      <c r="A36" s="71" t="s">
        <v>73</v>
      </c>
      <c r="B36" s="72" t="s">
        <v>74</v>
      </c>
      <c r="C36" s="72" t="s">
        <v>75</v>
      </c>
      <c r="D36" s="72" t="s">
        <v>76</v>
      </c>
      <c r="E36" s="73" t="s">
        <v>77</v>
      </c>
      <c r="F36" s="74"/>
      <c r="G36" s="75"/>
    </row>
    <row r="37" spans="1:7" ht="14.25">
      <c r="A37" s="76" t="s">
        <v>78</v>
      </c>
      <c r="B37" s="77">
        <v>38</v>
      </c>
      <c r="C37" s="78">
        <f>V34</f>
        <v>29</v>
      </c>
      <c r="D37" s="78">
        <f aca="true" t="shared" si="4" ref="D37:D54">SUM(B37:C37)</f>
        <v>67</v>
      </c>
      <c r="E37" s="79">
        <v>60</v>
      </c>
      <c r="F37" s="75"/>
      <c r="G37" s="75"/>
    </row>
    <row r="38" spans="1:7" ht="14.25">
      <c r="A38" s="80" t="s">
        <v>79</v>
      </c>
      <c r="B38" s="77">
        <v>18</v>
      </c>
      <c r="C38" s="81">
        <f>V25</f>
        <v>15</v>
      </c>
      <c r="D38" s="81">
        <f t="shared" si="4"/>
        <v>33</v>
      </c>
      <c r="E38" s="82">
        <v>33</v>
      </c>
      <c r="F38" s="75"/>
      <c r="G38" s="75"/>
    </row>
    <row r="39" spans="1:7" ht="14.25">
      <c r="A39" s="80" t="s">
        <v>80</v>
      </c>
      <c r="B39" s="77">
        <v>17</v>
      </c>
      <c r="C39" s="83">
        <f>V12</f>
        <v>18</v>
      </c>
      <c r="D39" s="83">
        <f t="shared" si="4"/>
        <v>35</v>
      </c>
      <c r="E39" s="82">
        <v>30</v>
      </c>
      <c r="F39" s="75"/>
      <c r="G39" s="75"/>
    </row>
    <row r="40" spans="1:7" ht="14.25">
      <c r="A40" s="80" t="s">
        <v>81</v>
      </c>
      <c r="B40" s="77">
        <v>14</v>
      </c>
      <c r="C40" s="81">
        <f>V13</f>
        <v>18</v>
      </c>
      <c r="D40" s="81">
        <f t="shared" si="4"/>
        <v>32</v>
      </c>
      <c r="E40" s="82">
        <v>30</v>
      </c>
      <c r="F40" s="75"/>
      <c r="G40" s="75"/>
    </row>
    <row r="41" spans="1:7" ht="14.25">
      <c r="A41" s="80" t="s">
        <v>82</v>
      </c>
      <c r="B41" s="77">
        <v>19</v>
      </c>
      <c r="C41" s="83">
        <f>V33</f>
        <v>16</v>
      </c>
      <c r="D41" s="83">
        <f t="shared" si="4"/>
        <v>35</v>
      </c>
      <c r="E41" s="82">
        <v>33</v>
      </c>
      <c r="F41" s="75"/>
      <c r="G41" s="75"/>
    </row>
    <row r="42" spans="1:7" ht="14.25">
      <c r="A42" s="84" t="s">
        <v>83</v>
      </c>
      <c r="B42" s="77">
        <v>19</v>
      </c>
      <c r="C42" s="81">
        <f>V23</f>
        <v>14</v>
      </c>
      <c r="D42" s="81">
        <f t="shared" si="4"/>
        <v>33</v>
      </c>
      <c r="E42" s="85">
        <v>30</v>
      </c>
      <c r="F42" s="75"/>
      <c r="G42" s="75"/>
    </row>
    <row r="43" spans="1:7" ht="14.25">
      <c r="A43" s="86" t="s">
        <v>84</v>
      </c>
      <c r="B43" s="87">
        <f>SUM(B10,B27)</f>
        <v>51</v>
      </c>
      <c r="C43" s="88">
        <f>SUM(V27,V10)</f>
        <v>58</v>
      </c>
      <c r="D43" s="89">
        <f t="shared" si="4"/>
        <v>109</v>
      </c>
      <c r="E43" s="90">
        <v>90</v>
      </c>
      <c r="F43" s="75"/>
      <c r="G43" s="75"/>
    </row>
    <row r="44" spans="1:7" ht="14.25">
      <c r="A44" s="91" t="s">
        <v>85</v>
      </c>
      <c r="B44" s="92">
        <f>SUM(B26,B11)</f>
        <v>51</v>
      </c>
      <c r="C44" s="87">
        <f>SUM(V26,V11)</f>
        <v>58</v>
      </c>
      <c r="D44" s="83">
        <f t="shared" si="4"/>
        <v>109</v>
      </c>
      <c r="E44" s="90">
        <v>90</v>
      </c>
      <c r="F44" s="75"/>
      <c r="G44" s="75"/>
    </row>
    <row r="45" spans="1:7" ht="14.25">
      <c r="A45" s="86" t="s">
        <v>86</v>
      </c>
      <c r="B45" s="93">
        <f>B18</f>
        <v>92</v>
      </c>
      <c r="C45" s="88">
        <f>V18</f>
        <v>80</v>
      </c>
      <c r="D45" s="94">
        <f t="shared" si="4"/>
        <v>172</v>
      </c>
      <c r="E45" s="90">
        <v>150</v>
      </c>
      <c r="F45" s="75"/>
      <c r="G45" s="75"/>
    </row>
    <row r="46" spans="1:7" ht="25.5">
      <c r="A46" s="43" t="s">
        <v>87</v>
      </c>
      <c r="B46" s="93">
        <f>SUM(B19,B14)</f>
        <v>78</v>
      </c>
      <c r="C46" s="88">
        <f>SUM(V19,B14)</f>
        <v>76</v>
      </c>
      <c r="D46" s="94">
        <f t="shared" si="4"/>
        <v>154</v>
      </c>
      <c r="E46" s="90">
        <v>150</v>
      </c>
      <c r="F46" s="75"/>
      <c r="G46" s="75"/>
    </row>
    <row r="47" spans="1:7" ht="25.5">
      <c r="A47" s="41" t="s">
        <v>88</v>
      </c>
      <c r="B47" s="95">
        <f>SUM(B15,B6,B28)</f>
        <v>82</v>
      </c>
      <c r="C47" s="95">
        <f>SUM(V15,V6,V28)</f>
        <v>77</v>
      </c>
      <c r="D47" s="96">
        <f t="shared" si="4"/>
        <v>159</v>
      </c>
      <c r="E47" s="97">
        <v>150</v>
      </c>
      <c r="F47" s="75"/>
      <c r="G47" s="75"/>
    </row>
    <row r="48" spans="1:7" ht="25.5">
      <c r="A48" s="98" t="s">
        <v>89</v>
      </c>
      <c r="B48" s="92">
        <f>SUM(B16,B29)</f>
        <v>84</v>
      </c>
      <c r="C48" s="92">
        <f>SUM(V16,V29)</f>
        <v>35</v>
      </c>
      <c r="D48" s="99">
        <f t="shared" si="4"/>
        <v>119</v>
      </c>
      <c r="E48" s="100">
        <v>150</v>
      </c>
      <c r="F48" s="75"/>
      <c r="G48" s="75"/>
    </row>
    <row r="49" spans="1:7" ht="14.25">
      <c r="A49" s="101" t="s">
        <v>90</v>
      </c>
      <c r="B49" s="87">
        <f>B31</f>
        <v>19</v>
      </c>
      <c r="C49" s="87">
        <f>V31</f>
        <v>15</v>
      </c>
      <c r="D49" s="78">
        <f t="shared" si="4"/>
        <v>34</v>
      </c>
      <c r="E49" s="82">
        <v>30</v>
      </c>
      <c r="F49" s="75"/>
      <c r="G49" s="75"/>
    </row>
    <row r="50" spans="1:7" ht="25.5">
      <c r="A50" s="102" t="s">
        <v>91</v>
      </c>
      <c r="B50" s="88">
        <f>SUM(B5)</f>
        <v>84</v>
      </c>
      <c r="C50" s="88">
        <f>V5</f>
        <v>84</v>
      </c>
      <c r="D50" s="94">
        <f t="shared" si="4"/>
        <v>168</v>
      </c>
      <c r="E50" s="90">
        <v>150</v>
      </c>
      <c r="F50" s="75"/>
      <c r="G50" s="75"/>
    </row>
    <row r="51" spans="1:7" ht="25.5">
      <c r="A51" s="30" t="s">
        <v>92</v>
      </c>
      <c r="B51" s="87">
        <f>SUM(B7,B20)</f>
        <v>179</v>
      </c>
      <c r="C51" s="87">
        <f>SUM(V7,V20)</f>
        <v>175</v>
      </c>
      <c r="D51" s="96">
        <f t="shared" si="4"/>
        <v>354</v>
      </c>
      <c r="E51" s="97">
        <v>300</v>
      </c>
      <c r="F51" s="75"/>
      <c r="G51" s="75"/>
    </row>
    <row r="52" spans="1:5" ht="25.5">
      <c r="A52" s="103" t="s">
        <v>93</v>
      </c>
      <c r="B52" s="92">
        <f>SUM(B8,B21)</f>
        <v>140</v>
      </c>
      <c r="C52" s="92">
        <f>SUM(V8,V21)</f>
        <v>107</v>
      </c>
      <c r="D52" s="104">
        <f t="shared" si="4"/>
        <v>247</v>
      </c>
      <c r="E52" s="105">
        <v>300</v>
      </c>
    </row>
    <row r="53" spans="1:5" ht="14.25">
      <c r="A53" s="106" t="s">
        <v>94</v>
      </c>
      <c r="B53" s="107">
        <f>B32</f>
        <v>19</v>
      </c>
      <c r="C53" s="107">
        <f>V32</f>
        <v>15</v>
      </c>
      <c r="D53" s="108">
        <f t="shared" si="4"/>
        <v>34</v>
      </c>
      <c r="E53" s="85">
        <v>300</v>
      </c>
    </row>
    <row r="54" spans="1:5" ht="14.25">
      <c r="A54" s="109" t="s">
        <v>95</v>
      </c>
      <c r="B54" s="110">
        <f>B24</f>
        <v>35</v>
      </c>
      <c r="C54" s="110">
        <f>V24</f>
        <v>32</v>
      </c>
      <c r="D54" s="108">
        <f t="shared" si="4"/>
        <v>67</v>
      </c>
      <c r="E54" s="82">
        <v>30</v>
      </c>
    </row>
  </sheetData>
  <sheetProtection password="CAC3" sheet="1" objects="1" scenarios="1"/>
  <mergeCells count="2">
    <mergeCell ref="G1:I1"/>
    <mergeCell ref="W3:W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="90" zoomScaleNormal="90" zoomScalePageLayoutView="0" workbookViewId="0" topLeftCell="B25">
      <selection activeCell="C38" sqref="C38"/>
    </sheetView>
  </sheetViews>
  <sheetFormatPr defaultColWidth="8.796875" defaultRowHeight="18" customHeight="1"/>
  <cols>
    <col min="1" max="1" width="18.8984375" style="111" customWidth="1"/>
    <col min="2" max="2" width="8.69921875" style="112" customWidth="1"/>
    <col min="3" max="3" width="9.09765625" style="112" customWidth="1"/>
    <col min="4" max="23" width="8.69921875" style="112" customWidth="1"/>
    <col min="24" max="24" width="18.8984375" style="111" customWidth="1"/>
    <col min="25" max="16384" width="9" style="111" customWidth="1"/>
  </cols>
  <sheetData>
    <row r="1" spans="1:8" ht="18" customHeight="1">
      <c r="A1" s="113" t="s">
        <v>0</v>
      </c>
      <c r="B1" s="114"/>
      <c r="C1" s="114"/>
      <c r="D1" s="115"/>
      <c r="E1" s="112" t="s">
        <v>1</v>
      </c>
      <c r="F1" s="278" t="s">
        <v>96</v>
      </c>
      <c r="G1" s="278"/>
      <c r="H1" s="278"/>
    </row>
    <row r="3" spans="1:24" ht="14.25" customHeight="1">
      <c r="A3" s="116"/>
      <c r="B3" s="117" t="s">
        <v>97</v>
      </c>
      <c r="C3" s="118" t="s">
        <v>98</v>
      </c>
      <c r="D3" s="118" t="s">
        <v>99</v>
      </c>
      <c r="E3" s="119" t="s">
        <v>100</v>
      </c>
      <c r="F3" s="118" t="s">
        <v>101</v>
      </c>
      <c r="G3" s="118" t="s">
        <v>102</v>
      </c>
      <c r="H3" s="119" t="s">
        <v>103</v>
      </c>
      <c r="I3" s="118" t="s">
        <v>104</v>
      </c>
      <c r="J3" s="118" t="s">
        <v>105</v>
      </c>
      <c r="K3" s="119" t="s">
        <v>106</v>
      </c>
      <c r="L3" s="118" t="s">
        <v>107</v>
      </c>
      <c r="M3" s="118" t="s">
        <v>108</v>
      </c>
      <c r="N3" s="119" t="s">
        <v>109</v>
      </c>
      <c r="O3" s="118" t="s">
        <v>110</v>
      </c>
      <c r="P3" s="118" t="s">
        <v>111</v>
      </c>
      <c r="Q3" s="119" t="s">
        <v>112</v>
      </c>
      <c r="R3" s="118" t="s">
        <v>113</v>
      </c>
      <c r="S3" s="118" t="s">
        <v>114</v>
      </c>
      <c r="T3" s="119" t="s">
        <v>115</v>
      </c>
      <c r="U3" s="118" t="s">
        <v>116</v>
      </c>
      <c r="V3" s="120" t="s">
        <v>117</v>
      </c>
      <c r="W3" s="279" t="s">
        <v>24</v>
      </c>
      <c r="X3" s="121"/>
    </row>
    <row r="4" spans="1:24" ht="15" customHeight="1">
      <c r="A4" s="122" t="s">
        <v>25</v>
      </c>
      <c r="B4" s="17" t="s">
        <v>118</v>
      </c>
      <c r="C4" s="15" t="s">
        <v>119</v>
      </c>
      <c r="D4" s="15" t="s">
        <v>120</v>
      </c>
      <c r="E4" s="15" t="s">
        <v>121</v>
      </c>
      <c r="F4" s="15" t="s">
        <v>122</v>
      </c>
      <c r="G4" s="15" t="s">
        <v>123</v>
      </c>
      <c r="H4" s="15" t="s">
        <v>124</v>
      </c>
      <c r="I4" s="15" t="s">
        <v>125</v>
      </c>
      <c r="J4" s="15" t="s">
        <v>126</v>
      </c>
      <c r="K4" s="15" t="s">
        <v>127</v>
      </c>
      <c r="L4" s="15" t="s">
        <v>128</v>
      </c>
      <c r="M4" s="15" t="s">
        <v>129</v>
      </c>
      <c r="N4" s="15" t="s">
        <v>130</v>
      </c>
      <c r="O4" s="15" t="s">
        <v>131</v>
      </c>
      <c r="P4" s="15" t="s">
        <v>132</v>
      </c>
      <c r="Q4" s="15" t="s">
        <v>133</v>
      </c>
      <c r="R4" s="15" t="s">
        <v>134</v>
      </c>
      <c r="S4" s="15" t="s">
        <v>135</v>
      </c>
      <c r="T4" s="15" t="s">
        <v>136</v>
      </c>
      <c r="U4" s="17" t="s">
        <v>137</v>
      </c>
      <c r="V4" s="123" t="s">
        <v>138</v>
      </c>
      <c r="W4" s="279"/>
      <c r="X4" s="32" t="s">
        <v>25</v>
      </c>
    </row>
    <row r="5" spans="1:24" ht="25.5" customHeight="1">
      <c r="A5" s="19" t="s">
        <v>45</v>
      </c>
      <c r="B5" s="124">
        <v>0</v>
      </c>
      <c r="C5" s="21">
        <v>5</v>
      </c>
      <c r="D5" s="21">
        <v>5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5</v>
      </c>
      <c r="L5" s="124">
        <v>0</v>
      </c>
      <c r="M5" s="21">
        <v>5</v>
      </c>
      <c r="N5" s="21">
        <v>5</v>
      </c>
      <c r="O5" s="21">
        <v>5</v>
      </c>
      <c r="P5" s="21">
        <v>4</v>
      </c>
      <c r="Q5" s="21">
        <v>5</v>
      </c>
      <c r="R5" s="124">
        <v>0</v>
      </c>
      <c r="S5" s="21">
        <v>0</v>
      </c>
      <c r="T5" s="21">
        <v>5</v>
      </c>
      <c r="U5" s="21">
        <v>5</v>
      </c>
      <c r="V5" s="125">
        <v>5</v>
      </c>
      <c r="W5" s="126">
        <f>+SUM(B5:V5)</f>
        <v>84</v>
      </c>
      <c r="X5" s="19" t="s">
        <v>45</v>
      </c>
    </row>
    <row r="6" spans="1:24" ht="14.25" customHeight="1">
      <c r="A6" s="26" t="s">
        <v>46</v>
      </c>
      <c r="B6" s="127">
        <v>0</v>
      </c>
      <c r="C6" s="27">
        <v>2</v>
      </c>
      <c r="D6" s="27">
        <v>2</v>
      </c>
      <c r="E6" s="27">
        <v>2</v>
      </c>
      <c r="F6" s="27">
        <v>2</v>
      </c>
      <c r="G6" s="27">
        <v>2</v>
      </c>
      <c r="H6" s="27">
        <v>2</v>
      </c>
      <c r="I6" s="27">
        <v>2</v>
      </c>
      <c r="J6" s="27">
        <v>2</v>
      </c>
      <c r="K6" s="27">
        <v>2</v>
      </c>
      <c r="L6" s="127">
        <v>0</v>
      </c>
      <c r="M6" s="27">
        <v>2</v>
      </c>
      <c r="N6" s="27">
        <v>2</v>
      </c>
      <c r="O6" s="27">
        <v>2</v>
      </c>
      <c r="P6" s="27">
        <v>2</v>
      </c>
      <c r="Q6" s="27">
        <v>2</v>
      </c>
      <c r="R6" s="127">
        <v>0</v>
      </c>
      <c r="S6" s="27">
        <v>0</v>
      </c>
      <c r="T6" s="27">
        <v>2</v>
      </c>
      <c r="U6" s="27">
        <v>2</v>
      </c>
      <c r="V6" s="128">
        <v>2</v>
      </c>
      <c r="W6" s="126">
        <f>+SUM(B6:V6)</f>
        <v>34</v>
      </c>
      <c r="X6" s="26" t="s">
        <v>46</v>
      </c>
    </row>
    <row r="7" spans="1:24" ht="25.5" customHeight="1">
      <c r="A7" s="30" t="s">
        <v>47</v>
      </c>
      <c r="B7" s="127">
        <v>0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4</v>
      </c>
      <c r="J7" s="27">
        <v>5</v>
      </c>
      <c r="K7" s="27">
        <v>5</v>
      </c>
      <c r="L7" s="127">
        <v>0</v>
      </c>
      <c r="M7" s="27">
        <v>5</v>
      </c>
      <c r="N7" s="27">
        <v>5</v>
      </c>
      <c r="O7" s="27">
        <v>5</v>
      </c>
      <c r="P7" s="27">
        <v>5</v>
      </c>
      <c r="Q7" s="27">
        <v>5</v>
      </c>
      <c r="R7" s="127">
        <v>0</v>
      </c>
      <c r="S7" s="27">
        <v>0</v>
      </c>
      <c r="T7" s="27">
        <v>5</v>
      </c>
      <c r="U7" s="27">
        <v>5</v>
      </c>
      <c r="V7" s="128">
        <v>5</v>
      </c>
      <c r="W7" s="126">
        <f>+SUM(B7:V7)</f>
        <v>84</v>
      </c>
      <c r="X7" s="30" t="s">
        <v>47</v>
      </c>
    </row>
    <row r="8" spans="1:24" ht="25.5" customHeight="1">
      <c r="A8" s="31" t="s">
        <v>48</v>
      </c>
      <c r="B8" s="127">
        <v>0</v>
      </c>
      <c r="C8" s="27">
        <v>0</v>
      </c>
      <c r="D8" s="27">
        <v>5</v>
      </c>
      <c r="E8" s="27">
        <v>0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127">
        <v>0</v>
      </c>
      <c r="M8" s="27">
        <v>0</v>
      </c>
      <c r="N8" s="27">
        <v>5</v>
      </c>
      <c r="O8" s="27">
        <v>0</v>
      </c>
      <c r="P8" s="27">
        <v>5</v>
      </c>
      <c r="Q8" s="27">
        <v>5</v>
      </c>
      <c r="R8" s="127">
        <v>0</v>
      </c>
      <c r="S8" s="27">
        <v>0</v>
      </c>
      <c r="T8" s="27">
        <v>5</v>
      </c>
      <c r="U8" s="27">
        <v>5</v>
      </c>
      <c r="V8" s="128">
        <v>0</v>
      </c>
      <c r="W8" s="126">
        <f>+SUM(B8:V8)</f>
        <v>60</v>
      </c>
      <c r="X8" s="31" t="s">
        <v>48</v>
      </c>
    </row>
    <row r="9" spans="1:24" ht="15" customHeight="1">
      <c r="A9" s="32" t="s">
        <v>49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3"/>
      <c r="U9" s="129"/>
      <c r="V9" s="130"/>
      <c r="W9" s="131"/>
      <c r="X9" s="32" t="s">
        <v>49</v>
      </c>
    </row>
    <row r="10" spans="1:24" ht="14.25" customHeight="1">
      <c r="A10" s="37" t="s">
        <v>50</v>
      </c>
      <c r="B10" s="21">
        <v>2</v>
      </c>
      <c r="C10" s="21">
        <v>2</v>
      </c>
      <c r="D10" s="21">
        <v>2</v>
      </c>
      <c r="E10" s="124">
        <v>0</v>
      </c>
      <c r="F10" s="21">
        <v>2</v>
      </c>
      <c r="G10" s="21">
        <v>2</v>
      </c>
      <c r="H10" s="124">
        <v>0</v>
      </c>
      <c r="I10" s="21">
        <v>2</v>
      </c>
      <c r="J10" s="21">
        <v>2</v>
      </c>
      <c r="K10" s="21">
        <v>2</v>
      </c>
      <c r="L10" s="124">
        <v>0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124">
        <v>0</v>
      </c>
      <c r="S10" s="124">
        <v>0</v>
      </c>
      <c r="T10" s="21">
        <v>2</v>
      </c>
      <c r="U10" s="21">
        <v>2</v>
      </c>
      <c r="V10" s="21">
        <v>2</v>
      </c>
      <c r="W10" s="132">
        <f aca="true" t="shared" si="0" ref="W10:W16">+SUM(B10:V10)</f>
        <v>32</v>
      </c>
      <c r="X10" s="37" t="s">
        <v>50</v>
      </c>
    </row>
    <row r="11" spans="1:24" ht="14.25" customHeight="1">
      <c r="A11" s="37" t="s">
        <v>51</v>
      </c>
      <c r="B11" s="21">
        <v>2</v>
      </c>
      <c r="C11" s="21">
        <v>2</v>
      </c>
      <c r="D11" s="21">
        <v>2</v>
      </c>
      <c r="E11" s="124">
        <v>0</v>
      </c>
      <c r="F11" s="21">
        <v>2</v>
      </c>
      <c r="G11" s="21">
        <v>2</v>
      </c>
      <c r="H11" s="124">
        <v>0</v>
      </c>
      <c r="I11" s="21">
        <v>2</v>
      </c>
      <c r="J11" s="21">
        <v>2</v>
      </c>
      <c r="K11" s="21">
        <v>2</v>
      </c>
      <c r="L11" s="124">
        <v>0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124">
        <v>0</v>
      </c>
      <c r="S11" s="124">
        <v>0</v>
      </c>
      <c r="T11" s="21">
        <v>2</v>
      </c>
      <c r="U11" s="21">
        <v>2</v>
      </c>
      <c r="V11" s="21">
        <v>2</v>
      </c>
      <c r="W11" s="132">
        <f t="shared" si="0"/>
        <v>32</v>
      </c>
      <c r="X11" s="37" t="s">
        <v>51</v>
      </c>
    </row>
    <row r="12" spans="1:24" ht="14.25" customHeight="1">
      <c r="A12" s="37" t="s">
        <v>52</v>
      </c>
      <c r="B12" s="21">
        <v>1</v>
      </c>
      <c r="C12" s="21">
        <v>1</v>
      </c>
      <c r="D12" s="21">
        <v>1</v>
      </c>
      <c r="E12" s="124">
        <v>0</v>
      </c>
      <c r="F12" s="21">
        <v>1</v>
      </c>
      <c r="G12" s="21">
        <v>1</v>
      </c>
      <c r="H12" s="124">
        <v>0</v>
      </c>
      <c r="I12" s="21">
        <v>1</v>
      </c>
      <c r="J12" s="21">
        <v>1</v>
      </c>
      <c r="K12" s="21">
        <v>1</v>
      </c>
      <c r="L12" s="124">
        <v>0</v>
      </c>
      <c r="M12" s="21">
        <v>1</v>
      </c>
      <c r="N12" s="21">
        <v>1</v>
      </c>
      <c r="O12" s="21">
        <v>2</v>
      </c>
      <c r="P12" s="21">
        <v>1</v>
      </c>
      <c r="Q12" s="21">
        <v>1</v>
      </c>
      <c r="R12" s="124">
        <v>0</v>
      </c>
      <c r="S12" s="124">
        <v>0</v>
      </c>
      <c r="T12" s="21">
        <v>1</v>
      </c>
      <c r="U12" s="21">
        <v>1</v>
      </c>
      <c r="V12" s="21">
        <v>1</v>
      </c>
      <c r="W12" s="132">
        <f t="shared" si="0"/>
        <v>17</v>
      </c>
      <c r="X12" s="37" t="s">
        <v>52</v>
      </c>
    </row>
    <row r="13" spans="1:24" ht="14.25" customHeight="1">
      <c r="A13" s="39" t="s">
        <v>53</v>
      </c>
      <c r="B13" s="21">
        <v>1</v>
      </c>
      <c r="C13" s="21">
        <v>1</v>
      </c>
      <c r="D13" s="21">
        <v>1</v>
      </c>
      <c r="E13" s="124">
        <v>0</v>
      </c>
      <c r="F13" s="21">
        <v>1</v>
      </c>
      <c r="G13" s="21">
        <v>1</v>
      </c>
      <c r="H13" s="124">
        <v>0</v>
      </c>
      <c r="I13" s="21">
        <v>0</v>
      </c>
      <c r="J13" s="21">
        <v>1</v>
      </c>
      <c r="K13" s="21">
        <v>1</v>
      </c>
      <c r="L13" s="124">
        <v>0</v>
      </c>
      <c r="M13" s="21">
        <v>1</v>
      </c>
      <c r="N13" s="21">
        <v>1</v>
      </c>
      <c r="O13" s="21">
        <v>0</v>
      </c>
      <c r="P13" s="21">
        <v>1</v>
      </c>
      <c r="Q13" s="21">
        <v>1</v>
      </c>
      <c r="R13" s="124">
        <v>0</v>
      </c>
      <c r="S13" s="124">
        <v>0</v>
      </c>
      <c r="T13" s="21">
        <v>1</v>
      </c>
      <c r="U13" s="21">
        <v>1</v>
      </c>
      <c r="V13" s="21">
        <v>1</v>
      </c>
      <c r="W13" s="132">
        <f t="shared" si="0"/>
        <v>14</v>
      </c>
      <c r="X13" s="39" t="s">
        <v>53</v>
      </c>
    </row>
    <row r="14" spans="1:24" ht="15" customHeight="1">
      <c r="A14" s="40" t="s">
        <v>54</v>
      </c>
      <c r="B14" s="21">
        <v>4</v>
      </c>
      <c r="C14" s="21">
        <v>4</v>
      </c>
      <c r="D14" s="21">
        <v>4</v>
      </c>
      <c r="E14" s="124">
        <v>0</v>
      </c>
      <c r="F14" s="21">
        <v>4</v>
      </c>
      <c r="G14" s="21">
        <v>4</v>
      </c>
      <c r="H14" s="124">
        <v>0</v>
      </c>
      <c r="I14" s="21">
        <v>4</v>
      </c>
      <c r="J14" s="21">
        <v>4</v>
      </c>
      <c r="K14" s="21">
        <v>4</v>
      </c>
      <c r="L14" s="124">
        <v>0</v>
      </c>
      <c r="M14" s="21">
        <v>4</v>
      </c>
      <c r="N14" s="21">
        <v>4</v>
      </c>
      <c r="O14" s="21">
        <v>4</v>
      </c>
      <c r="P14" s="21">
        <v>2</v>
      </c>
      <c r="Q14" s="21">
        <v>3</v>
      </c>
      <c r="R14" s="124">
        <v>0</v>
      </c>
      <c r="S14" s="124">
        <v>0</v>
      </c>
      <c r="T14" s="21">
        <v>4</v>
      </c>
      <c r="U14" s="21">
        <v>4</v>
      </c>
      <c r="V14" s="21">
        <v>4</v>
      </c>
      <c r="W14" s="132">
        <f t="shared" si="0"/>
        <v>61</v>
      </c>
      <c r="X14" s="40" t="s">
        <v>54</v>
      </c>
    </row>
    <row r="15" spans="1:24" ht="14.25" customHeight="1">
      <c r="A15" s="41" t="s">
        <v>55</v>
      </c>
      <c r="B15" s="21">
        <v>2</v>
      </c>
      <c r="C15" s="21">
        <v>2</v>
      </c>
      <c r="D15" s="21">
        <v>2</v>
      </c>
      <c r="E15" s="124">
        <v>0</v>
      </c>
      <c r="F15" s="21">
        <v>2</v>
      </c>
      <c r="G15" s="21">
        <v>2</v>
      </c>
      <c r="H15" s="124">
        <v>0</v>
      </c>
      <c r="I15" s="21">
        <v>2</v>
      </c>
      <c r="J15" s="21">
        <v>2</v>
      </c>
      <c r="K15" s="21">
        <v>2</v>
      </c>
      <c r="L15" s="124">
        <v>0</v>
      </c>
      <c r="M15" s="21">
        <v>2</v>
      </c>
      <c r="N15" s="21">
        <v>2</v>
      </c>
      <c r="O15" s="21">
        <v>0</v>
      </c>
      <c r="P15" s="21">
        <v>2</v>
      </c>
      <c r="Q15" s="21">
        <v>2</v>
      </c>
      <c r="R15" s="124">
        <v>0</v>
      </c>
      <c r="S15" s="124">
        <v>0</v>
      </c>
      <c r="T15" s="21">
        <v>2</v>
      </c>
      <c r="U15" s="21">
        <v>2</v>
      </c>
      <c r="V15" s="21">
        <v>2</v>
      </c>
      <c r="W15" s="132">
        <f t="shared" si="0"/>
        <v>30</v>
      </c>
      <c r="X15" s="41" t="s">
        <v>55</v>
      </c>
    </row>
    <row r="16" spans="1:24" ht="14.25" customHeight="1">
      <c r="A16" s="26" t="s">
        <v>56</v>
      </c>
      <c r="B16" s="21">
        <v>3</v>
      </c>
      <c r="C16" s="21">
        <v>3</v>
      </c>
      <c r="D16" s="21">
        <v>3</v>
      </c>
      <c r="E16" s="124">
        <v>0</v>
      </c>
      <c r="F16" s="21">
        <v>3</v>
      </c>
      <c r="G16" s="21">
        <v>3</v>
      </c>
      <c r="H16" s="124">
        <v>0</v>
      </c>
      <c r="I16" s="21">
        <v>3</v>
      </c>
      <c r="J16" s="21">
        <v>3</v>
      </c>
      <c r="K16" s="21">
        <v>3</v>
      </c>
      <c r="L16" s="124">
        <v>0</v>
      </c>
      <c r="M16" s="21">
        <v>3</v>
      </c>
      <c r="N16" s="21">
        <v>3</v>
      </c>
      <c r="O16" s="21">
        <v>3</v>
      </c>
      <c r="P16" s="21">
        <v>3</v>
      </c>
      <c r="Q16" s="21">
        <v>3</v>
      </c>
      <c r="R16" s="124">
        <v>0</v>
      </c>
      <c r="S16" s="124">
        <v>0</v>
      </c>
      <c r="T16" s="21">
        <v>3</v>
      </c>
      <c r="U16" s="21">
        <v>3</v>
      </c>
      <c r="V16" s="21">
        <v>3</v>
      </c>
      <c r="W16" s="132">
        <f t="shared" si="0"/>
        <v>48</v>
      </c>
      <c r="X16" s="26" t="s">
        <v>56</v>
      </c>
    </row>
    <row r="17" spans="1:24" ht="15" customHeight="1">
      <c r="A17" s="32" t="s">
        <v>57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3"/>
      <c r="U17" s="129"/>
      <c r="V17" s="130"/>
      <c r="W17" s="131"/>
      <c r="X17" s="32" t="s">
        <v>57</v>
      </c>
    </row>
    <row r="18" spans="1:24" ht="25.5" customHeight="1">
      <c r="A18" s="42" t="s">
        <v>58</v>
      </c>
      <c r="B18" s="21">
        <v>5</v>
      </c>
      <c r="C18" s="21">
        <v>5</v>
      </c>
      <c r="D18" s="21">
        <v>5</v>
      </c>
      <c r="E18" s="124">
        <v>0</v>
      </c>
      <c r="F18" s="21">
        <v>5</v>
      </c>
      <c r="G18" s="21">
        <v>5</v>
      </c>
      <c r="H18" s="21">
        <v>5</v>
      </c>
      <c r="I18" s="21">
        <v>5</v>
      </c>
      <c r="J18" s="21">
        <v>5</v>
      </c>
      <c r="K18" s="21">
        <v>5</v>
      </c>
      <c r="L18" s="21">
        <v>5</v>
      </c>
      <c r="M18" s="21">
        <v>5</v>
      </c>
      <c r="N18" s="21">
        <v>5</v>
      </c>
      <c r="O18" s="21">
        <v>5</v>
      </c>
      <c r="P18" s="21">
        <v>4</v>
      </c>
      <c r="Q18" s="21">
        <v>4</v>
      </c>
      <c r="R18" s="124">
        <v>0</v>
      </c>
      <c r="S18" s="21">
        <v>5</v>
      </c>
      <c r="T18" s="21">
        <v>4</v>
      </c>
      <c r="U18" s="21">
        <v>4</v>
      </c>
      <c r="V18" s="133">
        <v>5</v>
      </c>
      <c r="W18" s="132">
        <f>+SUM(B18:V18)</f>
        <v>91</v>
      </c>
      <c r="X18" s="42" t="s">
        <v>58</v>
      </c>
    </row>
    <row r="19" spans="1:24" ht="25.5" customHeight="1">
      <c r="A19" s="43" t="s">
        <v>139</v>
      </c>
      <c r="B19" s="21">
        <v>1</v>
      </c>
      <c r="C19" s="21">
        <v>1</v>
      </c>
      <c r="D19" s="21">
        <v>1</v>
      </c>
      <c r="E19" s="124">
        <v>0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0</v>
      </c>
      <c r="Q19" s="21">
        <v>0</v>
      </c>
      <c r="R19" s="124">
        <v>0</v>
      </c>
      <c r="S19" s="21">
        <v>1</v>
      </c>
      <c r="T19" s="21">
        <v>1</v>
      </c>
      <c r="U19" s="21">
        <v>1</v>
      </c>
      <c r="V19" s="133">
        <v>1</v>
      </c>
      <c r="W19" s="132">
        <f>+SUM(B19:V19)</f>
        <v>17</v>
      </c>
      <c r="X19" s="43" t="s">
        <v>59</v>
      </c>
    </row>
    <row r="20" spans="1:24" ht="25.5" customHeight="1">
      <c r="A20" s="31" t="s">
        <v>47</v>
      </c>
      <c r="B20" s="21">
        <v>5</v>
      </c>
      <c r="C20" s="21">
        <v>5</v>
      </c>
      <c r="D20" s="21">
        <v>5</v>
      </c>
      <c r="E20" s="124">
        <v>0</v>
      </c>
      <c r="F20" s="21">
        <v>5</v>
      </c>
      <c r="G20" s="21">
        <v>5</v>
      </c>
      <c r="H20" s="21">
        <v>5</v>
      </c>
      <c r="I20" s="21">
        <v>5</v>
      </c>
      <c r="J20" s="21">
        <v>5</v>
      </c>
      <c r="K20" s="21">
        <v>5</v>
      </c>
      <c r="L20" s="21">
        <v>5</v>
      </c>
      <c r="M20" s="21">
        <v>5</v>
      </c>
      <c r="N20" s="21">
        <v>5</v>
      </c>
      <c r="O20" s="21">
        <v>5</v>
      </c>
      <c r="P20" s="21">
        <v>5</v>
      </c>
      <c r="Q20" s="21">
        <v>5</v>
      </c>
      <c r="R20" s="124">
        <v>0</v>
      </c>
      <c r="S20" s="21">
        <v>5</v>
      </c>
      <c r="T20" s="21">
        <v>5</v>
      </c>
      <c r="U20" s="21">
        <v>5</v>
      </c>
      <c r="V20" s="133">
        <v>5</v>
      </c>
      <c r="W20" s="132">
        <f>+SUM(B20:V20)</f>
        <v>95</v>
      </c>
      <c r="X20" s="31" t="s">
        <v>47</v>
      </c>
    </row>
    <row r="21" spans="1:24" ht="25.5" customHeight="1">
      <c r="A21" s="31" t="s">
        <v>48</v>
      </c>
      <c r="B21" s="44">
        <v>5</v>
      </c>
      <c r="C21" s="44">
        <v>0</v>
      </c>
      <c r="D21" s="44">
        <v>5</v>
      </c>
      <c r="E21" s="134">
        <v>0</v>
      </c>
      <c r="F21" s="44">
        <v>5</v>
      </c>
      <c r="G21" s="44">
        <v>5</v>
      </c>
      <c r="H21" s="44">
        <v>5</v>
      </c>
      <c r="I21" s="44">
        <v>5</v>
      </c>
      <c r="J21" s="44">
        <v>5</v>
      </c>
      <c r="K21" s="44">
        <v>5</v>
      </c>
      <c r="L21" s="44">
        <v>5</v>
      </c>
      <c r="M21" s="44">
        <v>5</v>
      </c>
      <c r="N21" s="44">
        <v>5</v>
      </c>
      <c r="O21" s="44">
        <v>5</v>
      </c>
      <c r="P21" s="44">
        <v>5</v>
      </c>
      <c r="Q21" s="44">
        <v>5</v>
      </c>
      <c r="R21" s="134">
        <v>0</v>
      </c>
      <c r="S21" s="44">
        <v>0</v>
      </c>
      <c r="T21" s="44">
        <v>5</v>
      </c>
      <c r="U21" s="44">
        <v>5</v>
      </c>
      <c r="V21" s="128">
        <v>0</v>
      </c>
      <c r="W21" s="132">
        <f>+SUM(B21:V21)</f>
        <v>80</v>
      </c>
      <c r="X21" s="31" t="s">
        <v>48</v>
      </c>
    </row>
    <row r="22" spans="1:24" ht="15" customHeight="1">
      <c r="A22" s="32" t="s">
        <v>60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45"/>
      <c r="T22" s="34"/>
      <c r="U22" s="129"/>
      <c r="V22" s="130"/>
      <c r="W22" s="18"/>
      <c r="X22" s="32" t="s">
        <v>60</v>
      </c>
    </row>
    <row r="23" spans="1:24" s="137" customFormat="1" ht="14.25" customHeight="1">
      <c r="A23" s="46" t="s">
        <v>61</v>
      </c>
      <c r="B23" s="47">
        <v>1</v>
      </c>
      <c r="C23" s="47">
        <v>1</v>
      </c>
      <c r="D23" s="47">
        <v>1</v>
      </c>
      <c r="E23" s="135">
        <v>0</v>
      </c>
      <c r="F23" s="47">
        <v>1</v>
      </c>
      <c r="G23" s="47">
        <v>1</v>
      </c>
      <c r="H23" s="47">
        <v>1</v>
      </c>
      <c r="I23" s="47">
        <v>1</v>
      </c>
      <c r="J23" s="47">
        <v>1</v>
      </c>
      <c r="K23" s="47">
        <v>1</v>
      </c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1</v>
      </c>
      <c r="R23" s="135">
        <v>0</v>
      </c>
      <c r="S23" s="47">
        <v>1</v>
      </c>
      <c r="T23" s="47">
        <v>1</v>
      </c>
      <c r="U23" s="47">
        <v>1</v>
      </c>
      <c r="V23" s="136">
        <v>1</v>
      </c>
      <c r="W23" s="132">
        <f aca="true" t="shared" si="1" ref="W23:W29">+SUM(B23:V23)</f>
        <v>19</v>
      </c>
      <c r="X23" s="46" t="s">
        <v>61</v>
      </c>
    </row>
    <row r="24" spans="1:25" s="137" customFormat="1" ht="14.25" customHeight="1">
      <c r="A24" s="50" t="s">
        <v>62</v>
      </c>
      <c r="B24" s="51">
        <v>2</v>
      </c>
      <c r="C24" s="51">
        <v>2</v>
      </c>
      <c r="D24" s="51">
        <v>2</v>
      </c>
      <c r="E24" s="127">
        <v>0</v>
      </c>
      <c r="F24" s="51">
        <v>2</v>
      </c>
      <c r="G24" s="51">
        <v>2</v>
      </c>
      <c r="H24" s="51">
        <v>2</v>
      </c>
      <c r="I24" s="51">
        <v>2</v>
      </c>
      <c r="J24" s="51">
        <v>2</v>
      </c>
      <c r="K24" s="51">
        <v>2</v>
      </c>
      <c r="L24" s="51">
        <v>2</v>
      </c>
      <c r="M24" s="51">
        <v>2</v>
      </c>
      <c r="N24" s="51">
        <v>1</v>
      </c>
      <c r="O24" s="51">
        <v>2</v>
      </c>
      <c r="P24" s="51">
        <v>2</v>
      </c>
      <c r="Q24" s="51">
        <v>2</v>
      </c>
      <c r="R24" s="127">
        <v>0</v>
      </c>
      <c r="S24" s="51">
        <v>0</v>
      </c>
      <c r="T24" s="51">
        <v>2</v>
      </c>
      <c r="U24" s="51">
        <v>2</v>
      </c>
      <c r="V24" s="138">
        <v>2</v>
      </c>
      <c r="W24" s="132">
        <f t="shared" si="1"/>
        <v>35</v>
      </c>
      <c r="X24" s="50" t="s">
        <v>62</v>
      </c>
      <c r="Y24" s="139"/>
    </row>
    <row r="25" spans="1:24" ht="14.25" customHeight="1">
      <c r="A25" s="30" t="s">
        <v>63</v>
      </c>
      <c r="B25" s="21">
        <v>1</v>
      </c>
      <c r="C25" s="51">
        <v>1</v>
      </c>
      <c r="D25" s="51">
        <v>1</v>
      </c>
      <c r="E25" s="127">
        <v>0</v>
      </c>
      <c r="F25" s="51">
        <v>1</v>
      </c>
      <c r="G25" s="51">
        <v>1</v>
      </c>
      <c r="H25" s="51">
        <v>1</v>
      </c>
      <c r="I25" s="51">
        <v>1</v>
      </c>
      <c r="J25" s="51">
        <v>1</v>
      </c>
      <c r="K25" s="51">
        <v>1</v>
      </c>
      <c r="L25" s="51">
        <v>1</v>
      </c>
      <c r="M25" s="51">
        <v>1</v>
      </c>
      <c r="N25" s="51">
        <v>1</v>
      </c>
      <c r="O25" s="51">
        <v>1</v>
      </c>
      <c r="P25" s="51">
        <v>1</v>
      </c>
      <c r="Q25" s="51">
        <v>0</v>
      </c>
      <c r="R25" s="127">
        <v>0</v>
      </c>
      <c r="S25" s="51">
        <v>1</v>
      </c>
      <c r="T25" s="51">
        <v>1</v>
      </c>
      <c r="U25" s="51">
        <v>1</v>
      </c>
      <c r="V25" s="138">
        <v>1</v>
      </c>
      <c r="W25" s="140">
        <f t="shared" si="1"/>
        <v>18</v>
      </c>
      <c r="X25" s="30" t="s">
        <v>63</v>
      </c>
    </row>
    <row r="26" spans="1:24" ht="14.25" customHeight="1">
      <c r="A26" s="37" t="s">
        <v>64</v>
      </c>
      <c r="B26" s="21">
        <v>1</v>
      </c>
      <c r="C26" s="51">
        <v>1</v>
      </c>
      <c r="D26" s="51">
        <v>1</v>
      </c>
      <c r="E26" s="127">
        <v>0</v>
      </c>
      <c r="F26" s="51">
        <v>1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127">
        <v>0</v>
      </c>
      <c r="S26" s="51">
        <v>1</v>
      </c>
      <c r="T26" s="51">
        <v>1</v>
      </c>
      <c r="U26" s="51">
        <v>1</v>
      </c>
      <c r="V26" s="138">
        <v>1</v>
      </c>
      <c r="W26" s="140">
        <f t="shared" si="1"/>
        <v>19</v>
      </c>
      <c r="X26" s="37" t="s">
        <v>64</v>
      </c>
    </row>
    <row r="27" spans="1:24" ht="14.25" customHeight="1">
      <c r="A27" s="54" t="s">
        <v>65</v>
      </c>
      <c r="B27" s="21">
        <v>1</v>
      </c>
      <c r="C27" s="51">
        <v>1</v>
      </c>
      <c r="D27" s="51">
        <v>1</v>
      </c>
      <c r="E27" s="127">
        <v>0</v>
      </c>
      <c r="F27" s="51">
        <v>1</v>
      </c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1">
        <v>1</v>
      </c>
      <c r="M27" s="51">
        <v>1</v>
      </c>
      <c r="N27" s="51">
        <v>1</v>
      </c>
      <c r="O27" s="51">
        <v>1</v>
      </c>
      <c r="P27" s="51">
        <v>1</v>
      </c>
      <c r="Q27" s="51">
        <v>1</v>
      </c>
      <c r="R27" s="127">
        <v>0</v>
      </c>
      <c r="S27" s="51">
        <v>1</v>
      </c>
      <c r="T27" s="51">
        <v>1</v>
      </c>
      <c r="U27" s="51">
        <v>1</v>
      </c>
      <c r="V27" s="138">
        <v>1</v>
      </c>
      <c r="W27" s="140">
        <f t="shared" si="1"/>
        <v>19</v>
      </c>
      <c r="X27" s="54" t="s">
        <v>65</v>
      </c>
    </row>
    <row r="28" spans="1:24" ht="14.25" customHeight="1">
      <c r="A28" s="41" t="s">
        <v>66</v>
      </c>
      <c r="B28" s="21">
        <v>1</v>
      </c>
      <c r="C28" s="51">
        <v>1</v>
      </c>
      <c r="D28" s="51">
        <v>1</v>
      </c>
      <c r="E28" s="127">
        <v>0</v>
      </c>
      <c r="F28" s="51">
        <v>1</v>
      </c>
      <c r="G28" s="51">
        <v>1</v>
      </c>
      <c r="H28" s="51">
        <v>1</v>
      </c>
      <c r="I28" s="51">
        <v>1</v>
      </c>
      <c r="J28" s="51">
        <v>0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127">
        <v>0</v>
      </c>
      <c r="S28" s="51">
        <v>1</v>
      </c>
      <c r="T28" s="51">
        <v>1</v>
      </c>
      <c r="U28" s="51">
        <v>1</v>
      </c>
      <c r="V28" s="138">
        <v>1</v>
      </c>
      <c r="W28" s="140">
        <f t="shared" si="1"/>
        <v>18</v>
      </c>
      <c r="X28" s="41" t="s">
        <v>66</v>
      </c>
    </row>
    <row r="29" spans="1:24" ht="14.25" customHeight="1">
      <c r="A29" s="55" t="s">
        <v>67</v>
      </c>
      <c r="B29" s="21">
        <v>2</v>
      </c>
      <c r="C29" s="51">
        <v>2</v>
      </c>
      <c r="D29" s="51">
        <v>2</v>
      </c>
      <c r="E29" s="127">
        <v>0</v>
      </c>
      <c r="F29" s="51">
        <v>2</v>
      </c>
      <c r="G29" s="51">
        <v>2</v>
      </c>
      <c r="H29" s="51">
        <v>2</v>
      </c>
      <c r="I29" s="51">
        <v>2</v>
      </c>
      <c r="J29" s="51">
        <v>2</v>
      </c>
      <c r="K29" s="51">
        <v>2</v>
      </c>
      <c r="L29" s="51">
        <v>2</v>
      </c>
      <c r="M29" s="51">
        <v>2</v>
      </c>
      <c r="N29" s="51">
        <v>2</v>
      </c>
      <c r="O29" s="51">
        <v>2</v>
      </c>
      <c r="P29" s="51">
        <v>2</v>
      </c>
      <c r="Q29" s="51">
        <v>2</v>
      </c>
      <c r="R29" s="127">
        <v>0</v>
      </c>
      <c r="S29" s="51">
        <v>2</v>
      </c>
      <c r="T29" s="51">
        <v>0</v>
      </c>
      <c r="U29" s="51">
        <v>2</v>
      </c>
      <c r="V29" s="138">
        <v>2</v>
      </c>
      <c r="W29" s="132">
        <f t="shared" si="1"/>
        <v>36</v>
      </c>
      <c r="X29" s="55" t="s">
        <v>67</v>
      </c>
    </row>
    <row r="30" spans="1:24" ht="15" customHeight="1">
      <c r="A30" s="56" t="s">
        <v>68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5"/>
      <c r="T30" s="34"/>
      <c r="U30" s="129"/>
      <c r="V30" s="130"/>
      <c r="W30" s="131"/>
      <c r="X30" s="56" t="s">
        <v>68</v>
      </c>
    </row>
    <row r="31" spans="1:24" ht="14.25" customHeight="1">
      <c r="A31" s="58" t="s">
        <v>69</v>
      </c>
      <c r="B31" s="27">
        <v>1</v>
      </c>
      <c r="C31" s="44">
        <v>1</v>
      </c>
      <c r="D31" s="44">
        <v>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1</v>
      </c>
      <c r="Q31" s="44">
        <v>0</v>
      </c>
      <c r="R31" s="44">
        <v>0</v>
      </c>
      <c r="S31" s="44">
        <v>1</v>
      </c>
      <c r="T31" s="44">
        <v>1</v>
      </c>
      <c r="U31" s="44">
        <v>1</v>
      </c>
      <c r="V31" s="44">
        <v>1</v>
      </c>
      <c r="W31" s="141">
        <f>+SUM(B31:V31)</f>
        <v>19</v>
      </c>
      <c r="X31" s="58" t="s">
        <v>69</v>
      </c>
    </row>
    <row r="32" spans="1:24" ht="14.25" customHeight="1">
      <c r="A32" s="61" t="s">
        <v>70</v>
      </c>
      <c r="B32" s="27">
        <v>1</v>
      </c>
      <c r="C32" s="44">
        <v>1</v>
      </c>
      <c r="D32" s="44">
        <v>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1</v>
      </c>
      <c r="Q32" s="44">
        <v>1</v>
      </c>
      <c r="R32" s="44">
        <v>0</v>
      </c>
      <c r="S32" s="44">
        <v>1</v>
      </c>
      <c r="T32" s="44">
        <v>1</v>
      </c>
      <c r="U32" s="44">
        <v>1</v>
      </c>
      <c r="V32" s="44">
        <v>1</v>
      </c>
      <c r="W32" s="141">
        <f>+SUM(B32:V32)</f>
        <v>20</v>
      </c>
      <c r="X32" s="61" t="s">
        <v>70</v>
      </c>
    </row>
    <row r="33" spans="1:24" ht="14.25" customHeight="1">
      <c r="A33" s="62" t="s">
        <v>71</v>
      </c>
      <c r="B33" s="27">
        <v>1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0</v>
      </c>
      <c r="R33" s="44">
        <v>0</v>
      </c>
      <c r="S33" s="44">
        <v>1</v>
      </c>
      <c r="T33" s="44">
        <v>1</v>
      </c>
      <c r="U33" s="44">
        <v>1</v>
      </c>
      <c r="V33" s="44">
        <v>1</v>
      </c>
      <c r="W33" s="141">
        <f>+SUM(B33:V33)</f>
        <v>19</v>
      </c>
      <c r="X33" s="62" t="s">
        <v>71</v>
      </c>
    </row>
    <row r="34" spans="1:24" ht="14.25" customHeight="1">
      <c r="A34" s="63" t="s">
        <v>72</v>
      </c>
      <c r="B34" s="64">
        <v>2</v>
      </c>
      <c r="C34" s="64">
        <v>2</v>
      </c>
      <c r="D34" s="64">
        <v>2</v>
      </c>
      <c r="E34" s="64">
        <v>2</v>
      </c>
      <c r="F34" s="64">
        <v>2</v>
      </c>
      <c r="G34" s="64">
        <v>2</v>
      </c>
      <c r="H34" s="64">
        <v>2</v>
      </c>
      <c r="I34" s="64">
        <v>2</v>
      </c>
      <c r="J34" s="64">
        <v>2</v>
      </c>
      <c r="K34" s="64">
        <v>2</v>
      </c>
      <c r="L34" s="64">
        <v>2</v>
      </c>
      <c r="M34" s="64">
        <v>2</v>
      </c>
      <c r="N34" s="64">
        <v>2</v>
      </c>
      <c r="O34" s="64">
        <v>2</v>
      </c>
      <c r="P34" s="64">
        <v>2</v>
      </c>
      <c r="Q34" s="64">
        <v>1</v>
      </c>
      <c r="R34" s="64">
        <v>0</v>
      </c>
      <c r="S34" s="64">
        <v>2</v>
      </c>
      <c r="T34" s="64">
        <v>2</v>
      </c>
      <c r="U34" s="64">
        <v>2</v>
      </c>
      <c r="V34" s="142">
        <v>2</v>
      </c>
      <c r="W34" s="132">
        <f>+SUM(B34:V34)</f>
        <v>39</v>
      </c>
      <c r="X34" s="63" t="s">
        <v>72</v>
      </c>
    </row>
    <row r="35" spans="1:24" ht="14.25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5"/>
      <c r="X35" s="143"/>
    </row>
    <row r="36" spans="1:28" ht="84.75" customHeight="1">
      <c r="A36" s="71" t="s">
        <v>73</v>
      </c>
      <c r="B36" s="72" t="s">
        <v>74</v>
      </c>
      <c r="C36" s="146" t="s">
        <v>140</v>
      </c>
      <c r="D36" s="147"/>
      <c r="G36" s="111"/>
      <c r="H36" s="111"/>
      <c r="I36" s="148"/>
      <c r="X36" s="149"/>
      <c r="AA36" s="150"/>
      <c r="AB36" s="150"/>
    </row>
    <row r="37" spans="1:28" ht="14.25" customHeight="1">
      <c r="A37" s="76" t="s">
        <v>78</v>
      </c>
      <c r="B37" s="77">
        <f>W34</f>
        <v>39</v>
      </c>
      <c r="C37" s="151">
        <v>60</v>
      </c>
      <c r="X37" s="149"/>
      <c r="AA37" s="145"/>
      <c r="AB37" s="145"/>
    </row>
    <row r="38" spans="1:28" ht="14.25" customHeight="1">
      <c r="A38" s="80" t="s">
        <v>79</v>
      </c>
      <c r="B38" s="77">
        <f>W25</f>
        <v>18</v>
      </c>
      <c r="C38" s="152">
        <v>30</v>
      </c>
      <c r="X38" s="149"/>
      <c r="AA38" s="145"/>
      <c r="AB38" s="145"/>
    </row>
    <row r="39" spans="1:28" ht="14.25" customHeight="1">
      <c r="A39" s="80" t="s">
        <v>80</v>
      </c>
      <c r="B39" s="77">
        <f>W12</f>
        <v>17</v>
      </c>
      <c r="C39" s="151">
        <v>30</v>
      </c>
      <c r="X39" s="149"/>
      <c r="AA39" s="145"/>
      <c r="AB39" s="145"/>
    </row>
    <row r="40" spans="1:28" ht="14.25" customHeight="1">
      <c r="A40" s="80" t="s">
        <v>81</v>
      </c>
      <c r="B40" s="77">
        <f>W13</f>
        <v>14</v>
      </c>
      <c r="C40" s="151">
        <v>30</v>
      </c>
      <c r="X40" s="149"/>
      <c r="AA40" s="145"/>
      <c r="AB40" s="145"/>
    </row>
    <row r="41" spans="1:28" ht="14.25" customHeight="1">
      <c r="A41" s="80" t="s">
        <v>82</v>
      </c>
      <c r="B41" s="77">
        <f>W33</f>
        <v>19</v>
      </c>
      <c r="C41" s="152">
        <v>30</v>
      </c>
      <c r="AA41" s="145"/>
      <c r="AB41" s="145"/>
    </row>
    <row r="42" spans="1:28" ht="14.25" customHeight="1">
      <c r="A42" s="84" t="s">
        <v>83</v>
      </c>
      <c r="B42" s="77">
        <f>W23</f>
        <v>19</v>
      </c>
      <c r="C42" s="151">
        <v>30</v>
      </c>
      <c r="AA42" s="145"/>
      <c r="AB42" s="145"/>
    </row>
    <row r="43" spans="1:28" ht="14.25" customHeight="1">
      <c r="A43" s="86" t="s">
        <v>84</v>
      </c>
      <c r="B43" s="87">
        <f>SUM(W27,W10)</f>
        <v>51</v>
      </c>
      <c r="C43" s="153">
        <v>90</v>
      </c>
      <c r="AA43" s="145"/>
      <c r="AB43" s="145"/>
    </row>
    <row r="44" spans="1:28" ht="14.25" customHeight="1">
      <c r="A44" s="91" t="s">
        <v>85</v>
      </c>
      <c r="B44" s="92">
        <f>SUM(W26,W11)</f>
        <v>51</v>
      </c>
      <c r="C44" s="154">
        <v>90</v>
      </c>
      <c r="AA44" s="145"/>
      <c r="AB44" s="145"/>
    </row>
    <row r="45" spans="1:28" ht="25.5" customHeight="1">
      <c r="A45" s="43" t="s">
        <v>141</v>
      </c>
      <c r="B45" s="88">
        <f>SUM(W14,W19)</f>
        <v>78</v>
      </c>
      <c r="C45" s="152">
        <v>150</v>
      </c>
      <c r="AA45" s="145"/>
      <c r="AB45" s="145"/>
    </row>
    <row r="46" spans="1:28" ht="25.5" customHeight="1">
      <c r="A46" s="41" t="s">
        <v>88</v>
      </c>
      <c r="B46" s="155">
        <f>SUM(W6,W15,W28)</f>
        <v>82</v>
      </c>
      <c r="C46" s="156">
        <v>150</v>
      </c>
      <c r="AA46" s="145"/>
      <c r="AB46" s="145"/>
    </row>
    <row r="47" spans="1:28" ht="25.5" customHeight="1">
      <c r="A47" s="98" t="s">
        <v>89</v>
      </c>
      <c r="B47" s="92">
        <f>SUM(W16,W29)</f>
        <v>84</v>
      </c>
      <c r="C47" s="157">
        <v>150</v>
      </c>
      <c r="AA47" s="145"/>
      <c r="AB47" s="145"/>
    </row>
    <row r="48" spans="1:28" ht="14.25" customHeight="1">
      <c r="A48" s="101" t="s">
        <v>90</v>
      </c>
      <c r="B48" s="87">
        <f>W31</f>
        <v>19</v>
      </c>
      <c r="C48" s="151">
        <v>30</v>
      </c>
      <c r="AA48" s="145"/>
      <c r="AB48" s="145"/>
    </row>
    <row r="49" spans="1:28" ht="25.5" customHeight="1">
      <c r="A49" s="102" t="s">
        <v>91</v>
      </c>
      <c r="B49" s="88">
        <f>SUM(W5)</f>
        <v>84</v>
      </c>
      <c r="C49" s="153">
        <v>150</v>
      </c>
      <c r="AA49" s="145"/>
      <c r="AB49" s="145"/>
    </row>
    <row r="50" spans="1:28" ht="25.5" customHeight="1">
      <c r="A50" s="30" t="s">
        <v>142</v>
      </c>
      <c r="B50" s="87">
        <f>SUM(W7,W20)</f>
        <v>179</v>
      </c>
      <c r="C50" s="156">
        <v>300</v>
      </c>
      <c r="AA50" s="145"/>
      <c r="AB50" s="145"/>
    </row>
    <row r="51" spans="1:28" ht="25.5" customHeight="1">
      <c r="A51" s="103" t="s">
        <v>93</v>
      </c>
      <c r="B51" s="92">
        <f>SUM(W8,W21)</f>
        <v>140</v>
      </c>
      <c r="C51" s="157">
        <v>300</v>
      </c>
      <c r="AA51" s="145"/>
      <c r="AB51" s="145"/>
    </row>
    <row r="52" spans="1:28" ht="14.25" customHeight="1">
      <c r="A52" s="106" t="s">
        <v>94</v>
      </c>
      <c r="B52" s="107">
        <f>W32</f>
        <v>20</v>
      </c>
      <c r="C52" s="151">
        <v>30</v>
      </c>
      <c r="AA52" s="145"/>
      <c r="AB52" s="145"/>
    </row>
    <row r="53" spans="1:28" ht="14.25" customHeight="1">
      <c r="A53" s="109" t="s">
        <v>95</v>
      </c>
      <c r="B53" s="110">
        <f>W24</f>
        <v>35</v>
      </c>
      <c r="C53" s="151">
        <v>60</v>
      </c>
      <c r="AA53" s="145"/>
      <c r="AB53" s="145"/>
    </row>
    <row r="54" ht="14.25" customHeight="1">
      <c r="C54" s="158"/>
    </row>
    <row r="65536" ht="14.25" customHeight="1"/>
  </sheetData>
  <sheetProtection password="CAC3" sheet="1" objects="1" scenarios="1"/>
  <mergeCells count="2">
    <mergeCell ref="F1:H1"/>
    <mergeCell ref="W3:W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zoomScale="90" zoomScaleNormal="90" zoomScalePageLayoutView="0" workbookViewId="0" topLeftCell="A37">
      <selection activeCell="C15" sqref="C15"/>
    </sheetView>
  </sheetViews>
  <sheetFormatPr defaultColWidth="8.796875" defaultRowHeight="18" customHeight="1"/>
  <cols>
    <col min="1" max="1" width="18.8984375" style="111" customWidth="1"/>
    <col min="2" max="2" width="8.69921875" style="112" customWidth="1"/>
    <col min="3" max="3" width="9.09765625" style="159" customWidth="1"/>
    <col min="4" max="22" width="8.69921875" style="112" customWidth="1"/>
    <col min="23" max="23" width="18.8984375" style="111" customWidth="1"/>
    <col min="24" max="16384" width="9" style="111" customWidth="1"/>
  </cols>
  <sheetData>
    <row r="1" spans="1:8" ht="14.25" customHeight="1">
      <c r="A1" s="113" t="s">
        <v>0</v>
      </c>
      <c r="B1" s="114"/>
      <c r="C1" s="160"/>
      <c r="D1" s="115"/>
      <c r="E1" s="112" t="s">
        <v>1</v>
      </c>
      <c r="F1" s="278" t="s">
        <v>143</v>
      </c>
      <c r="G1" s="278"/>
      <c r="H1" s="278"/>
    </row>
    <row r="3" spans="1:23" ht="14.25" customHeight="1">
      <c r="A3" s="116"/>
      <c r="B3" s="117" t="s">
        <v>97</v>
      </c>
      <c r="C3" s="118" t="s">
        <v>98</v>
      </c>
      <c r="D3" s="118" t="s">
        <v>99</v>
      </c>
      <c r="E3" s="119" t="s">
        <v>100</v>
      </c>
      <c r="F3" s="118" t="s">
        <v>101</v>
      </c>
      <c r="G3" s="118" t="s">
        <v>102</v>
      </c>
      <c r="H3" s="119" t="s">
        <v>103</v>
      </c>
      <c r="I3" s="118" t="s">
        <v>104</v>
      </c>
      <c r="J3" s="118" t="s">
        <v>105</v>
      </c>
      <c r="K3" s="119" t="s">
        <v>106</v>
      </c>
      <c r="L3" s="118" t="s">
        <v>107</v>
      </c>
      <c r="M3" s="118" t="s">
        <v>108</v>
      </c>
      <c r="N3" s="119" t="s">
        <v>109</v>
      </c>
      <c r="O3" s="118" t="s">
        <v>110</v>
      </c>
      <c r="P3" s="118" t="s">
        <v>111</v>
      </c>
      <c r="Q3" s="119" t="s">
        <v>112</v>
      </c>
      <c r="R3" s="118" t="s">
        <v>113</v>
      </c>
      <c r="S3" s="119" t="s">
        <v>114</v>
      </c>
      <c r="T3" s="118" t="s">
        <v>115</v>
      </c>
      <c r="U3" s="119" t="s">
        <v>116</v>
      </c>
      <c r="V3" s="280" t="s">
        <v>24</v>
      </c>
      <c r="W3" s="121"/>
    </row>
    <row r="4" spans="1:23" ht="15" customHeight="1">
      <c r="A4" s="122" t="s">
        <v>25</v>
      </c>
      <c r="B4" s="17" t="s">
        <v>144</v>
      </c>
      <c r="C4" s="15" t="s">
        <v>145</v>
      </c>
      <c r="D4" s="15" t="s">
        <v>146</v>
      </c>
      <c r="E4" s="15" t="s">
        <v>147</v>
      </c>
      <c r="F4" s="15" t="s">
        <v>148</v>
      </c>
      <c r="G4" s="15" t="s">
        <v>149</v>
      </c>
      <c r="H4" s="15" t="s">
        <v>150</v>
      </c>
      <c r="I4" s="15" t="s">
        <v>151</v>
      </c>
      <c r="J4" s="15" t="s">
        <v>152</v>
      </c>
      <c r="K4" s="15" t="s">
        <v>153</v>
      </c>
      <c r="L4" s="15" t="s">
        <v>154</v>
      </c>
      <c r="M4" s="15" t="s">
        <v>155</v>
      </c>
      <c r="N4" s="15" t="s">
        <v>156</v>
      </c>
      <c r="O4" s="15" t="s">
        <v>157</v>
      </c>
      <c r="P4" s="15" t="s">
        <v>158</v>
      </c>
      <c r="Q4" s="15" t="s">
        <v>159</v>
      </c>
      <c r="R4" s="15" t="s">
        <v>160</v>
      </c>
      <c r="S4" s="15" t="s">
        <v>161</v>
      </c>
      <c r="T4" s="15" t="s">
        <v>162</v>
      </c>
      <c r="U4" s="17" t="s">
        <v>163</v>
      </c>
      <c r="V4" s="280"/>
      <c r="W4" s="32" t="s">
        <v>25</v>
      </c>
    </row>
    <row r="5" spans="1:23" s="165" customFormat="1" ht="14.25" customHeight="1">
      <c r="A5" s="161" t="s">
        <v>164</v>
      </c>
      <c r="B5" s="162">
        <v>0</v>
      </c>
      <c r="C5" s="163">
        <v>1</v>
      </c>
      <c r="D5" s="163">
        <v>1</v>
      </c>
      <c r="E5" s="163">
        <v>1</v>
      </c>
      <c r="F5" s="163">
        <v>1</v>
      </c>
      <c r="G5" s="163">
        <v>1</v>
      </c>
      <c r="H5" s="163">
        <v>1</v>
      </c>
      <c r="I5" s="163">
        <v>1</v>
      </c>
      <c r="J5" s="163">
        <v>1</v>
      </c>
      <c r="K5" s="162">
        <v>0</v>
      </c>
      <c r="L5" s="163">
        <v>1</v>
      </c>
      <c r="M5" s="163">
        <v>1</v>
      </c>
      <c r="N5" s="163">
        <v>1</v>
      </c>
      <c r="O5" s="163">
        <v>1</v>
      </c>
      <c r="P5" s="163">
        <v>1</v>
      </c>
      <c r="Q5" s="163">
        <v>1</v>
      </c>
      <c r="R5" s="163">
        <v>1</v>
      </c>
      <c r="S5" s="163">
        <v>1</v>
      </c>
      <c r="T5" s="163">
        <v>1</v>
      </c>
      <c r="U5" s="163">
        <v>1</v>
      </c>
      <c r="V5" s="164">
        <f aca="true" t="shared" si="0" ref="V5:V11">+SUM(B5:U5)</f>
        <v>18</v>
      </c>
      <c r="W5" s="161" t="s">
        <v>164</v>
      </c>
    </row>
    <row r="6" spans="1:23" ht="14.25" customHeight="1">
      <c r="A6" s="37" t="s">
        <v>50</v>
      </c>
      <c r="B6" s="127">
        <v>0</v>
      </c>
      <c r="C6" s="166">
        <v>2</v>
      </c>
      <c r="D6" s="166">
        <v>2</v>
      </c>
      <c r="E6" s="166">
        <v>2</v>
      </c>
      <c r="F6" s="166">
        <v>2</v>
      </c>
      <c r="G6" s="166">
        <v>2</v>
      </c>
      <c r="H6" s="166">
        <v>2</v>
      </c>
      <c r="I6" s="166">
        <v>2</v>
      </c>
      <c r="J6" s="166">
        <v>2</v>
      </c>
      <c r="K6" s="127">
        <v>0</v>
      </c>
      <c r="L6" s="166">
        <v>2</v>
      </c>
      <c r="M6" s="166">
        <v>2</v>
      </c>
      <c r="N6" s="166">
        <v>2</v>
      </c>
      <c r="O6" s="166">
        <v>2</v>
      </c>
      <c r="P6" s="166">
        <v>2</v>
      </c>
      <c r="Q6" s="166">
        <v>2</v>
      </c>
      <c r="R6" s="166">
        <v>2</v>
      </c>
      <c r="S6" s="166">
        <v>2</v>
      </c>
      <c r="T6" s="166">
        <v>2</v>
      </c>
      <c r="U6" s="166">
        <v>2</v>
      </c>
      <c r="V6" s="167">
        <f t="shared" si="0"/>
        <v>36</v>
      </c>
      <c r="W6" s="37" t="s">
        <v>50</v>
      </c>
    </row>
    <row r="7" spans="1:23" ht="14.25" customHeight="1">
      <c r="A7" s="37" t="s">
        <v>51</v>
      </c>
      <c r="B7" s="124">
        <v>0</v>
      </c>
      <c r="C7" s="168">
        <v>2</v>
      </c>
      <c r="D7" s="168">
        <v>2</v>
      </c>
      <c r="E7" s="168">
        <v>2</v>
      </c>
      <c r="F7" s="168">
        <v>2</v>
      </c>
      <c r="G7" s="168">
        <v>2</v>
      </c>
      <c r="H7" s="168">
        <v>2</v>
      </c>
      <c r="I7" s="168">
        <v>2</v>
      </c>
      <c r="J7" s="168">
        <v>2</v>
      </c>
      <c r="K7" s="124">
        <v>0</v>
      </c>
      <c r="L7" s="168">
        <v>2</v>
      </c>
      <c r="M7" s="168">
        <v>2</v>
      </c>
      <c r="N7" s="168">
        <v>2</v>
      </c>
      <c r="O7" s="168">
        <v>2</v>
      </c>
      <c r="P7" s="168">
        <v>2</v>
      </c>
      <c r="Q7" s="168">
        <v>2</v>
      </c>
      <c r="R7" s="168">
        <v>2</v>
      </c>
      <c r="S7" s="168">
        <v>2</v>
      </c>
      <c r="T7" s="168">
        <v>2</v>
      </c>
      <c r="U7" s="168">
        <v>2</v>
      </c>
      <c r="V7" s="167">
        <f t="shared" si="0"/>
        <v>36</v>
      </c>
      <c r="W7" s="37" t="s">
        <v>51</v>
      </c>
    </row>
    <row r="8" spans="1:23" ht="14.25" customHeight="1">
      <c r="A8" s="26" t="s">
        <v>67</v>
      </c>
      <c r="B8" s="127">
        <v>0</v>
      </c>
      <c r="C8" s="166">
        <v>2</v>
      </c>
      <c r="D8" s="166">
        <v>0</v>
      </c>
      <c r="E8" s="166">
        <v>0</v>
      </c>
      <c r="F8" s="166">
        <v>2</v>
      </c>
      <c r="G8" s="166">
        <v>2</v>
      </c>
      <c r="H8" s="166">
        <v>2</v>
      </c>
      <c r="I8" s="166">
        <v>2</v>
      </c>
      <c r="J8" s="166">
        <v>2</v>
      </c>
      <c r="K8" s="127">
        <v>0</v>
      </c>
      <c r="L8" s="166">
        <v>2</v>
      </c>
      <c r="M8" s="166">
        <v>2</v>
      </c>
      <c r="N8" s="166">
        <v>2</v>
      </c>
      <c r="O8" s="166">
        <v>2</v>
      </c>
      <c r="P8" s="166">
        <v>0</v>
      </c>
      <c r="Q8" s="166">
        <v>2</v>
      </c>
      <c r="R8" s="166">
        <v>0</v>
      </c>
      <c r="S8" s="166">
        <v>0</v>
      </c>
      <c r="T8" s="166">
        <v>2</v>
      </c>
      <c r="U8" s="166">
        <v>0</v>
      </c>
      <c r="V8" s="169">
        <f t="shared" si="0"/>
        <v>24</v>
      </c>
      <c r="W8" s="26" t="s">
        <v>67</v>
      </c>
    </row>
    <row r="9" spans="1:23" ht="14.25" customHeight="1">
      <c r="A9" s="30" t="s">
        <v>165</v>
      </c>
      <c r="B9" s="127">
        <v>0</v>
      </c>
      <c r="C9" s="166">
        <v>2</v>
      </c>
      <c r="D9" s="166">
        <v>2</v>
      </c>
      <c r="E9" s="166">
        <v>2</v>
      </c>
      <c r="F9" s="166">
        <v>2</v>
      </c>
      <c r="G9" s="166">
        <v>2</v>
      </c>
      <c r="H9" s="166">
        <v>2</v>
      </c>
      <c r="I9" s="166">
        <v>0</v>
      </c>
      <c r="J9" s="166">
        <v>1</v>
      </c>
      <c r="K9" s="127">
        <v>0</v>
      </c>
      <c r="L9" s="166">
        <v>0</v>
      </c>
      <c r="M9" s="166">
        <v>2</v>
      </c>
      <c r="N9" s="166">
        <v>2</v>
      </c>
      <c r="O9" s="166">
        <v>2</v>
      </c>
      <c r="P9" s="166">
        <v>1</v>
      </c>
      <c r="Q9" s="166">
        <v>2</v>
      </c>
      <c r="R9" s="166">
        <v>2</v>
      </c>
      <c r="S9" s="166">
        <v>2</v>
      </c>
      <c r="T9" s="166">
        <v>2</v>
      </c>
      <c r="U9" s="166">
        <v>2</v>
      </c>
      <c r="V9" s="170">
        <f t="shared" si="0"/>
        <v>30</v>
      </c>
      <c r="W9" s="30" t="s">
        <v>165</v>
      </c>
    </row>
    <row r="10" spans="1:23" ht="14.25" customHeight="1">
      <c r="A10" s="37" t="s">
        <v>52</v>
      </c>
      <c r="B10" s="127">
        <v>0</v>
      </c>
      <c r="C10" s="166">
        <v>1</v>
      </c>
      <c r="D10" s="166">
        <v>1</v>
      </c>
      <c r="E10" s="166">
        <v>1</v>
      </c>
      <c r="F10" s="166">
        <v>1</v>
      </c>
      <c r="G10" s="166">
        <v>1</v>
      </c>
      <c r="H10" s="166">
        <v>1</v>
      </c>
      <c r="I10" s="166">
        <v>1</v>
      </c>
      <c r="J10" s="166">
        <v>1</v>
      </c>
      <c r="K10" s="127">
        <v>0</v>
      </c>
      <c r="L10" s="166">
        <v>1</v>
      </c>
      <c r="M10" s="166">
        <v>1</v>
      </c>
      <c r="N10" s="166">
        <v>1</v>
      </c>
      <c r="O10" s="166">
        <v>1</v>
      </c>
      <c r="P10" s="166">
        <v>0</v>
      </c>
      <c r="Q10" s="166">
        <v>1</v>
      </c>
      <c r="R10" s="166">
        <v>1</v>
      </c>
      <c r="S10" s="166">
        <v>1</v>
      </c>
      <c r="T10" s="166">
        <v>1</v>
      </c>
      <c r="U10" s="166">
        <v>1</v>
      </c>
      <c r="V10" s="169">
        <f t="shared" si="0"/>
        <v>17</v>
      </c>
      <c r="W10" s="37" t="s">
        <v>52</v>
      </c>
    </row>
    <row r="11" spans="1:23" ht="14.25" customHeight="1">
      <c r="A11" s="55" t="s">
        <v>166</v>
      </c>
      <c r="B11" s="127">
        <v>0</v>
      </c>
      <c r="C11" s="166">
        <v>1</v>
      </c>
      <c r="D11" s="166">
        <v>1</v>
      </c>
      <c r="E11" s="166">
        <v>1</v>
      </c>
      <c r="F11" s="166">
        <v>1</v>
      </c>
      <c r="G11" s="166">
        <v>1</v>
      </c>
      <c r="H11" s="166">
        <v>0</v>
      </c>
      <c r="I11" s="166">
        <v>1</v>
      </c>
      <c r="J11" s="166">
        <v>1</v>
      </c>
      <c r="K11" s="127">
        <v>0</v>
      </c>
      <c r="L11" s="166">
        <v>1</v>
      </c>
      <c r="M11" s="166">
        <v>1</v>
      </c>
      <c r="N11" s="166">
        <v>0</v>
      </c>
      <c r="O11" s="166">
        <v>1</v>
      </c>
      <c r="P11" s="166">
        <v>0</v>
      </c>
      <c r="Q11" s="166">
        <v>1</v>
      </c>
      <c r="R11" s="166">
        <v>1</v>
      </c>
      <c r="S11" s="166">
        <v>1</v>
      </c>
      <c r="T11" s="166">
        <v>1</v>
      </c>
      <c r="U11" s="166">
        <v>2</v>
      </c>
      <c r="V11" s="171">
        <f t="shared" si="0"/>
        <v>16</v>
      </c>
      <c r="W11" s="55" t="s">
        <v>166</v>
      </c>
    </row>
    <row r="12" spans="1:23" ht="15" customHeight="1">
      <c r="A12" s="32" t="s">
        <v>49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3"/>
      <c r="U12" s="130"/>
      <c r="V12" s="172"/>
      <c r="W12" s="32" t="s">
        <v>49</v>
      </c>
    </row>
    <row r="13" spans="1:23" ht="14.25" customHeight="1">
      <c r="A13" s="37" t="s">
        <v>72</v>
      </c>
      <c r="B13" s="124">
        <v>0</v>
      </c>
      <c r="C13" s="168">
        <v>2</v>
      </c>
      <c r="D13" s="168">
        <v>2</v>
      </c>
      <c r="E13" s="168">
        <v>2</v>
      </c>
      <c r="F13" s="168">
        <v>2</v>
      </c>
      <c r="G13" s="168">
        <v>2</v>
      </c>
      <c r="H13" s="168">
        <v>1</v>
      </c>
      <c r="I13" s="168">
        <v>2</v>
      </c>
      <c r="J13" s="168">
        <v>2</v>
      </c>
      <c r="K13" s="168">
        <v>2</v>
      </c>
      <c r="L13" s="168">
        <v>3</v>
      </c>
      <c r="M13" s="168">
        <v>2</v>
      </c>
      <c r="N13" s="168">
        <v>2</v>
      </c>
      <c r="O13" s="168">
        <v>2</v>
      </c>
      <c r="P13" s="168">
        <v>2</v>
      </c>
      <c r="Q13" s="168">
        <v>2</v>
      </c>
      <c r="R13" s="168">
        <v>0</v>
      </c>
      <c r="S13" s="168">
        <v>2</v>
      </c>
      <c r="T13" s="168">
        <v>2</v>
      </c>
      <c r="U13" s="168">
        <v>2</v>
      </c>
      <c r="V13" s="164">
        <f aca="true" t="shared" si="1" ref="V13:V19">+SUM(B13:U13)</f>
        <v>36</v>
      </c>
      <c r="W13" s="37" t="s">
        <v>72</v>
      </c>
    </row>
    <row r="14" spans="1:23" ht="14.25" customHeight="1">
      <c r="A14" s="62" t="s">
        <v>71</v>
      </c>
      <c r="B14" s="124">
        <v>0</v>
      </c>
      <c r="C14" s="168">
        <v>1</v>
      </c>
      <c r="D14" s="168">
        <v>1</v>
      </c>
      <c r="E14" s="168">
        <v>1</v>
      </c>
      <c r="F14" s="168">
        <v>1</v>
      </c>
      <c r="G14" s="168">
        <v>1</v>
      </c>
      <c r="H14" s="168">
        <v>1</v>
      </c>
      <c r="I14" s="168">
        <v>1</v>
      </c>
      <c r="J14" s="168">
        <v>1</v>
      </c>
      <c r="K14" s="168">
        <v>1</v>
      </c>
      <c r="L14" s="168">
        <v>1</v>
      </c>
      <c r="M14" s="168">
        <v>1</v>
      </c>
      <c r="N14" s="168">
        <v>1</v>
      </c>
      <c r="O14" s="168">
        <v>1</v>
      </c>
      <c r="P14" s="168">
        <v>1</v>
      </c>
      <c r="Q14" s="168">
        <v>1</v>
      </c>
      <c r="R14" s="168">
        <v>0</v>
      </c>
      <c r="S14" s="168">
        <v>1</v>
      </c>
      <c r="T14" s="168">
        <v>1</v>
      </c>
      <c r="U14" s="168">
        <v>1</v>
      </c>
      <c r="V14" s="169">
        <f t="shared" si="1"/>
        <v>18</v>
      </c>
      <c r="W14" s="62" t="s">
        <v>71</v>
      </c>
    </row>
    <row r="15" spans="1:23" ht="14.25" customHeight="1">
      <c r="A15" s="37" t="s">
        <v>167</v>
      </c>
      <c r="B15" s="124">
        <v>0</v>
      </c>
      <c r="C15" s="168">
        <v>1</v>
      </c>
      <c r="D15" s="168">
        <v>1</v>
      </c>
      <c r="E15" s="168">
        <v>1</v>
      </c>
      <c r="F15" s="168">
        <v>1</v>
      </c>
      <c r="G15" s="168">
        <v>1</v>
      </c>
      <c r="H15" s="168">
        <v>0</v>
      </c>
      <c r="I15" s="168">
        <v>1</v>
      </c>
      <c r="J15" s="168">
        <v>1</v>
      </c>
      <c r="K15" s="168">
        <v>1</v>
      </c>
      <c r="L15" s="168">
        <v>1</v>
      </c>
      <c r="M15" s="168">
        <v>1</v>
      </c>
      <c r="N15" s="168">
        <v>1</v>
      </c>
      <c r="O15" s="168">
        <v>1</v>
      </c>
      <c r="P15" s="168">
        <v>1</v>
      </c>
      <c r="Q15" s="168">
        <v>1</v>
      </c>
      <c r="R15" s="168">
        <v>0</v>
      </c>
      <c r="S15" s="168">
        <v>1</v>
      </c>
      <c r="T15" s="168">
        <v>1</v>
      </c>
      <c r="U15" s="168">
        <v>1</v>
      </c>
      <c r="V15" s="173">
        <f t="shared" si="1"/>
        <v>17</v>
      </c>
      <c r="W15" s="37" t="s">
        <v>167</v>
      </c>
    </row>
    <row r="16" spans="1:23" ht="14.25" customHeight="1">
      <c r="A16" s="37" t="s">
        <v>168</v>
      </c>
      <c r="B16" s="124">
        <v>0</v>
      </c>
      <c r="C16" s="168">
        <v>1</v>
      </c>
      <c r="D16" s="168">
        <v>1</v>
      </c>
      <c r="E16" s="168">
        <v>1</v>
      </c>
      <c r="F16" s="168">
        <v>1</v>
      </c>
      <c r="G16" s="168">
        <v>1</v>
      </c>
      <c r="H16" s="168">
        <v>0</v>
      </c>
      <c r="I16" s="168">
        <v>1</v>
      </c>
      <c r="J16" s="168">
        <v>1</v>
      </c>
      <c r="K16" s="168">
        <v>1</v>
      </c>
      <c r="L16" s="168">
        <v>1</v>
      </c>
      <c r="M16" s="168">
        <v>1</v>
      </c>
      <c r="N16" s="168">
        <v>1</v>
      </c>
      <c r="O16" s="168">
        <v>1</v>
      </c>
      <c r="P16" s="168">
        <v>1</v>
      </c>
      <c r="Q16" s="168">
        <v>1</v>
      </c>
      <c r="R16" s="168">
        <v>0</v>
      </c>
      <c r="S16" s="168">
        <v>1</v>
      </c>
      <c r="T16" s="168">
        <v>1</v>
      </c>
      <c r="U16" s="168">
        <v>1</v>
      </c>
      <c r="V16" s="167">
        <f t="shared" si="1"/>
        <v>17</v>
      </c>
      <c r="W16" s="37" t="s">
        <v>168</v>
      </c>
    </row>
    <row r="17" spans="1:23" ht="15" customHeight="1">
      <c r="A17" s="54" t="s">
        <v>64</v>
      </c>
      <c r="B17" s="124">
        <v>0</v>
      </c>
      <c r="C17" s="168">
        <v>1</v>
      </c>
      <c r="D17" s="168">
        <v>1</v>
      </c>
      <c r="E17" s="168">
        <v>1</v>
      </c>
      <c r="F17" s="168">
        <v>1</v>
      </c>
      <c r="G17" s="168">
        <v>1</v>
      </c>
      <c r="H17" s="168">
        <v>0</v>
      </c>
      <c r="I17" s="168">
        <v>1</v>
      </c>
      <c r="J17" s="168">
        <v>1</v>
      </c>
      <c r="K17" s="168">
        <v>1</v>
      </c>
      <c r="L17" s="168">
        <v>1</v>
      </c>
      <c r="M17" s="168">
        <v>1</v>
      </c>
      <c r="N17" s="168">
        <v>1</v>
      </c>
      <c r="O17" s="168">
        <v>1</v>
      </c>
      <c r="P17" s="168">
        <v>1</v>
      </c>
      <c r="Q17" s="168">
        <v>1</v>
      </c>
      <c r="R17" s="168">
        <v>0</v>
      </c>
      <c r="S17" s="168">
        <v>1</v>
      </c>
      <c r="T17" s="168">
        <v>1</v>
      </c>
      <c r="U17" s="168">
        <v>1</v>
      </c>
      <c r="V17" s="169">
        <f t="shared" si="1"/>
        <v>17</v>
      </c>
      <c r="W17" s="54" t="s">
        <v>64</v>
      </c>
    </row>
    <row r="18" spans="1:23" ht="14.25" customHeight="1">
      <c r="A18" s="174" t="s">
        <v>169</v>
      </c>
      <c r="B18" s="124">
        <v>0</v>
      </c>
      <c r="C18" s="168">
        <v>1</v>
      </c>
      <c r="D18" s="168">
        <v>1</v>
      </c>
      <c r="E18" s="168">
        <v>1</v>
      </c>
      <c r="F18" s="168">
        <v>1</v>
      </c>
      <c r="G18" s="168">
        <v>1</v>
      </c>
      <c r="H18" s="168">
        <v>0</v>
      </c>
      <c r="I18" s="168">
        <v>1</v>
      </c>
      <c r="J18" s="168">
        <v>1</v>
      </c>
      <c r="K18" s="168">
        <v>1</v>
      </c>
      <c r="L18" s="168">
        <v>1</v>
      </c>
      <c r="M18" s="168">
        <v>1</v>
      </c>
      <c r="N18" s="168">
        <v>1</v>
      </c>
      <c r="O18" s="168">
        <v>1</v>
      </c>
      <c r="P18" s="168">
        <v>1</v>
      </c>
      <c r="Q18" s="168">
        <v>1</v>
      </c>
      <c r="R18" s="168">
        <v>0</v>
      </c>
      <c r="S18" s="168">
        <v>1</v>
      </c>
      <c r="T18" s="168">
        <v>1</v>
      </c>
      <c r="U18" s="168">
        <v>1</v>
      </c>
      <c r="V18" s="173">
        <f t="shared" si="1"/>
        <v>17</v>
      </c>
      <c r="W18" s="174" t="s">
        <v>169</v>
      </c>
    </row>
    <row r="19" spans="1:23" ht="14.25" customHeight="1">
      <c r="A19" s="175" t="s">
        <v>170</v>
      </c>
      <c r="B19" s="124">
        <v>0</v>
      </c>
      <c r="C19" s="168">
        <v>1</v>
      </c>
      <c r="D19" s="168">
        <v>1</v>
      </c>
      <c r="E19" s="168">
        <v>1</v>
      </c>
      <c r="F19" s="168">
        <v>1</v>
      </c>
      <c r="G19" s="168">
        <v>1</v>
      </c>
      <c r="H19" s="168">
        <v>1</v>
      </c>
      <c r="I19" s="168">
        <v>1</v>
      </c>
      <c r="J19" s="168">
        <v>1</v>
      </c>
      <c r="K19" s="168">
        <v>1</v>
      </c>
      <c r="L19" s="168">
        <v>1</v>
      </c>
      <c r="M19" s="168">
        <v>1</v>
      </c>
      <c r="N19" s="168">
        <v>1</v>
      </c>
      <c r="O19" s="168">
        <v>1</v>
      </c>
      <c r="P19" s="168">
        <v>1</v>
      </c>
      <c r="Q19" s="168">
        <v>1</v>
      </c>
      <c r="R19" s="168">
        <v>0</v>
      </c>
      <c r="S19" s="168">
        <v>1</v>
      </c>
      <c r="T19" s="168">
        <v>1</v>
      </c>
      <c r="U19" s="168">
        <v>1</v>
      </c>
      <c r="V19" s="176">
        <f t="shared" si="1"/>
        <v>18</v>
      </c>
      <c r="W19" s="175" t="s">
        <v>170</v>
      </c>
    </row>
    <row r="20" spans="1:23" ht="15" customHeight="1">
      <c r="A20" s="32" t="s">
        <v>57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/>
      <c r="U20" s="129"/>
      <c r="V20" s="18"/>
      <c r="W20" s="32" t="s">
        <v>57</v>
      </c>
    </row>
    <row r="21" spans="1:23" s="179" customFormat="1" ht="16.5" customHeight="1">
      <c r="A21" s="42" t="s">
        <v>171</v>
      </c>
      <c r="B21" s="177">
        <v>1</v>
      </c>
      <c r="C21" s="177">
        <v>1</v>
      </c>
      <c r="D21" s="177">
        <v>1</v>
      </c>
      <c r="E21" s="177">
        <v>1</v>
      </c>
      <c r="F21" s="177">
        <v>1</v>
      </c>
      <c r="G21" s="177">
        <v>1</v>
      </c>
      <c r="H21" s="177">
        <v>1</v>
      </c>
      <c r="I21" s="177">
        <v>1</v>
      </c>
      <c r="J21" s="177">
        <v>0</v>
      </c>
      <c r="K21" s="177">
        <v>1</v>
      </c>
      <c r="L21" s="178">
        <v>0</v>
      </c>
      <c r="M21" s="177">
        <v>1</v>
      </c>
      <c r="N21" s="177">
        <v>1</v>
      </c>
      <c r="O21" s="177">
        <v>0</v>
      </c>
      <c r="P21" s="177">
        <v>1</v>
      </c>
      <c r="Q21" s="177">
        <v>1</v>
      </c>
      <c r="R21" s="178">
        <v>0</v>
      </c>
      <c r="S21" s="178">
        <v>0</v>
      </c>
      <c r="T21" s="177">
        <v>1</v>
      </c>
      <c r="U21" s="177">
        <v>1</v>
      </c>
      <c r="V21" s="141">
        <f>+SUM(B21:U21)</f>
        <v>15</v>
      </c>
      <c r="W21" s="42" t="s">
        <v>171</v>
      </c>
    </row>
    <row r="22" spans="1:23" ht="25.5" customHeight="1">
      <c r="A22" s="31" t="s">
        <v>45</v>
      </c>
      <c r="B22" s="168">
        <v>5</v>
      </c>
      <c r="C22" s="168">
        <v>5</v>
      </c>
      <c r="D22" s="168">
        <v>5</v>
      </c>
      <c r="E22" s="168">
        <v>5</v>
      </c>
      <c r="F22" s="168">
        <v>5</v>
      </c>
      <c r="G22" s="168">
        <v>5</v>
      </c>
      <c r="H22" s="168">
        <v>5</v>
      </c>
      <c r="I22" s="168">
        <v>5</v>
      </c>
      <c r="J22" s="168">
        <v>3</v>
      </c>
      <c r="K22" s="168">
        <v>5</v>
      </c>
      <c r="L22" s="124">
        <v>0</v>
      </c>
      <c r="M22" s="168">
        <v>4</v>
      </c>
      <c r="N22" s="168">
        <v>5</v>
      </c>
      <c r="O22" s="168">
        <v>5</v>
      </c>
      <c r="P22" s="168">
        <v>5</v>
      </c>
      <c r="Q22" s="168">
        <v>5</v>
      </c>
      <c r="R22" s="124">
        <v>0</v>
      </c>
      <c r="S22" s="124">
        <v>0</v>
      </c>
      <c r="T22" s="168">
        <v>5</v>
      </c>
      <c r="U22" s="168">
        <v>5</v>
      </c>
      <c r="V22" s="173">
        <f>+SUM(B22:U22)</f>
        <v>82</v>
      </c>
      <c r="W22" s="31" t="s">
        <v>45</v>
      </c>
    </row>
    <row r="23" spans="1:23" ht="25.5" customHeight="1">
      <c r="A23" s="31" t="s">
        <v>47</v>
      </c>
      <c r="B23" s="168">
        <v>5</v>
      </c>
      <c r="C23" s="168">
        <v>5</v>
      </c>
      <c r="D23" s="168">
        <v>5</v>
      </c>
      <c r="E23" s="168">
        <v>5</v>
      </c>
      <c r="F23" s="168">
        <v>5</v>
      </c>
      <c r="G23" s="168">
        <v>5</v>
      </c>
      <c r="H23" s="168">
        <v>5</v>
      </c>
      <c r="I23" s="168">
        <v>5</v>
      </c>
      <c r="J23" s="168">
        <v>5</v>
      </c>
      <c r="K23" s="168">
        <v>5</v>
      </c>
      <c r="L23" s="124">
        <v>0</v>
      </c>
      <c r="M23" s="168">
        <v>5</v>
      </c>
      <c r="N23" s="168">
        <v>5</v>
      </c>
      <c r="O23" s="168">
        <v>5</v>
      </c>
      <c r="P23" s="168">
        <v>5</v>
      </c>
      <c r="Q23" s="168">
        <v>5</v>
      </c>
      <c r="R23" s="124">
        <v>0</v>
      </c>
      <c r="S23" s="124">
        <v>0</v>
      </c>
      <c r="T23" s="168">
        <v>5</v>
      </c>
      <c r="U23" s="168">
        <v>5</v>
      </c>
      <c r="V23" s="167">
        <f>+SUM(B23:U23)</f>
        <v>85</v>
      </c>
      <c r="W23" s="31" t="s">
        <v>47</v>
      </c>
    </row>
    <row r="24" spans="1:23" ht="25.5" customHeight="1">
      <c r="A24" s="31" t="s">
        <v>172</v>
      </c>
      <c r="B24" s="168">
        <v>5</v>
      </c>
      <c r="C24" s="168">
        <v>5</v>
      </c>
      <c r="D24" s="168">
        <v>5</v>
      </c>
      <c r="E24" s="168">
        <v>5</v>
      </c>
      <c r="F24" s="168">
        <v>5</v>
      </c>
      <c r="G24" s="168">
        <v>5</v>
      </c>
      <c r="H24" s="168">
        <v>5</v>
      </c>
      <c r="I24" s="168">
        <v>5</v>
      </c>
      <c r="J24" s="168">
        <v>0</v>
      </c>
      <c r="K24" s="168">
        <v>5</v>
      </c>
      <c r="L24" s="124">
        <v>0</v>
      </c>
      <c r="M24" s="168">
        <v>5</v>
      </c>
      <c r="N24" s="168">
        <v>0</v>
      </c>
      <c r="O24" s="168">
        <v>5</v>
      </c>
      <c r="P24" s="168">
        <v>5</v>
      </c>
      <c r="Q24" s="168">
        <v>5</v>
      </c>
      <c r="R24" s="124">
        <v>0</v>
      </c>
      <c r="S24" s="124">
        <v>0</v>
      </c>
      <c r="T24" s="168">
        <v>5</v>
      </c>
      <c r="U24" s="168">
        <v>5</v>
      </c>
      <c r="V24" s="176">
        <f>+SUM(B24:U24)</f>
        <v>75</v>
      </c>
      <c r="W24" s="31" t="s">
        <v>172</v>
      </c>
    </row>
    <row r="25" spans="1:23" ht="15" customHeight="1">
      <c r="A25" s="32" t="s">
        <v>60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45"/>
      <c r="T25" s="34"/>
      <c r="U25" s="129"/>
      <c r="V25" s="18"/>
      <c r="W25" s="32" t="s">
        <v>60</v>
      </c>
    </row>
    <row r="26" spans="1:23" s="137" customFormat="1" ht="16.5" customHeight="1">
      <c r="A26" s="40" t="s">
        <v>54</v>
      </c>
      <c r="B26" s="180">
        <v>4</v>
      </c>
      <c r="C26" s="180">
        <v>4</v>
      </c>
      <c r="D26" s="180">
        <v>4</v>
      </c>
      <c r="E26" s="180">
        <v>4</v>
      </c>
      <c r="F26" s="180">
        <v>4</v>
      </c>
      <c r="G26" s="180">
        <v>4</v>
      </c>
      <c r="H26" s="180">
        <v>3</v>
      </c>
      <c r="I26" s="180">
        <v>4</v>
      </c>
      <c r="J26" s="180">
        <v>3</v>
      </c>
      <c r="K26" s="180">
        <v>4</v>
      </c>
      <c r="L26" s="180">
        <v>4</v>
      </c>
      <c r="M26" s="180">
        <v>4</v>
      </c>
      <c r="N26" s="180">
        <v>4</v>
      </c>
      <c r="O26" s="180">
        <v>4</v>
      </c>
      <c r="P26" s="180">
        <v>4</v>
      </c>
      <c r="Q26" s="180">
        <v>4</v>
      </c>
      <c r="R26" s="135">
        <v>0</v>
      </c>
      <c r="S26" s="180">
        <v>4</v>
      </c>
      <c r="T26" s="180">
        <v>4</v>
      </c>
      <c r="U26" s="180">
        <v>4</v>
      </c>
      <c r="V26" s="164">
        <f>+SUM(B26:U26)</f>
        <v>74</v>
      </c>
      <c r="W26" s="40" t="s">
        <v>54</v>
      </c>
    </row>
    <row r="27" spans="1:24" s="137" customFormat="1" ht="25.5" customHeight="1">
      <c r="A27" s="30" t="s">
        <v>47</v>
      </c>
      <c r="B27" s="166">
        <v>5</v>
      </c>
      <c r="C27" s="166">
        <v>5</v>
      </c>
      <c r="D27" s="166">
        <v>5</v>
      </c>
      <c r="E27" s="166">
        <v>5</v>
      </c>
      <c r="F27" s="166">
        <v>5</v>
      </c>
      <c r="G27" s="166">
        <v>5</v>
      </c>
      <c r="H27" s="166">
        <v>5</v>
      </c>
      <c r="I27" s="166">
        <v>5</v>
      </c>
      <c r="J27" s="166">
        <v>5</v>
      </c>
      <c r="K27" s="166">
        <v>5</v>
      </c>
      <c r="L27" s="166">
        <v>5</v>
      </c>
      <c r="M27" s="166">
        <v>5</v>
      </c>
      <c r="N27" s="166">
        <v>5</v>
      </c>
      <c r="O27" s="166">
        <v>5</v>
      </c>
      <c r="P27" s="166">
        <v>5</v>
      </c>
      <c r="Q27" s="166">
        <v>5</v>
      </c>
      <c r="R27" s="127">
        <v>0</v>
      </c>
      <c r="S27" s="166">
        <v>5</v>
      </c>
      <c r="T27" s="166">
        <v>5</v>
      </c>
      <c r="U27" s="166">
        <v>5</v>
      </c>
      <c r="V27" s="169">
        <f>+SUM(B27:U27)</f>
        <v>95</v>
      </c>
      <c r="W27" s="30" t="s">
        <v>47</v>
      </c>
      <c r="X27" s="139"/>
    </row>
    <row r="28" spans="1:23" ht="14.25" customHeight="1">
      <c r="A28" s="26" t="s">
        <v>173</v>
      </c>
      <c r="B28" s="166">
        <v>4</v>
      </c>
      <c r="C28" s="166">
        <v>4</v>
      </c>
      <c r="D28" s="166">
        <v>4</v>
      </c>
      <c r="E28" s="166">
        <v>4</v>
      </c>
      <c r="F28" s="166">
        <v>0</v>
      </c>
      <c r="G28" s="166">
        <v>4</v>
      </c>
      <c r="H28" s="166">
        <v>4</v>
      </c>
      <c r="I28" s="166">
        <v>0</v>
      </c>
      <c r="J28" s="166">
        <v>0</v>
      </c>
      <c r="K28" s="166">
        <v>4</v>
      </c>
      <c r="L28" s="166">
        <v>4</v>
      </c>
      <c r="M28" s="166">
        <v>4</v>
      </c>
      <c r="N28" s="166">
        <v>4</v>
      </c>
      <c r="O28" s="166">
        <v>4</v>
      </c>
      <c r="P28" s="166">
        <v>4</v>
      </c>
      <c r="Q28" s="166">
        <v>4</v>
      </c>
      <c r="R28" s="127">
        <v>0</v>
      </c>
      <c r="S28" s="166">
        <v>0</v>
      </c>
      <c r="T28" s="166">
        <v>4</v>
      </c>
      <c r="U28" s="166">
        <v>4</v>
      </c>
      <c r="V28" s="176">
        <f>+SUM(B28:U28)</f>
        <v>60</v>
      </c>
      <c r="W28" s="26" t="s">
        <v>173</v>
      </c>
    </row>
    <row r="29" spans="1:23" ht="15" customHeight="1">
      <c r="A29" s="56" t="s">
        <v>68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5"/>
      <c r="T29" s="34"/>
      <c r="U29" s="130"/>
      <c r="V29" s="131"/>
      <c r="W29" s="56" t="s">
        <v>68</v>
      </c>
    </row>
    <row r="30" spans="1:23" ht="25.5" customHeight="1">
      <c r="A30" s="19" t="s">
        <v>45</v>
      </c>
      <c r="B30" s="44">
        <v>4</v>
      </c>
      <c r="C30" s="44">
        <v>5</v>
      </c>
      <c r="D30" s="44">
        <v>5</v>
      </c>
      <c r="E30" s="44">
        <v>5</v>
      </c>
      <c r="F30" s="44">
        <v>5</v>
      </c>
      <c r="G30" s="44">
        <v>5</v>
      </c>
      <c r="H30" s="134">
        <v>0</v>
      </c>
      <c r="I30" s="44">
        <v>0</v>
      </c>
      <c r="J30" s="44">
        <v>3</v>
      </c>
      <c r="K30" s="44">
        <v>4</v>
      </c>
      <c r="L30" s="44">
        <v>4</v>
      </c>
      <c r="M30" s="44">
        <v>4</v>
      </c>
      <c r="N30" s="44">
        <v>5</v>
      </c>
      <c r="O30" s="44">
        <v>5</v>
      </c>
      <c r="P30" s="44">
        <v>5</v>
      </c>
      <c r="Q30" s="44">
        <v>4</v>
      </c>
      <c r="R30" s="134">
        <v>0</v>
      </c>
      <c r="S30" s="44">
        <v>5</v>
      </c>
      <c r="T30" s="44">
        <v>5</v>
      </c>
      <c r="U30" s="44">
        <v>5</v>
      </c>
      <c r="V30" s="141">
        <f>+SUM(B30:U30)</f>
        <v>78</v>
      </c>
      <c r="W30" s="19" t="s">
        <v>45</v>
      </c>
    </row>
    <row r="31" spans="1:23" ht="14.25" customHeight="1">
      <c r="A31" s="40" t="s">
        <v>174</v>
      </c>
      <c r="B31" s="44">
        <v>1</v>
      </c>
      <c r="C31" s="44">
        <v>1</v>
      </c>
      <c r="D31" s="44">
        <v>1</v>
      </c>
      <c r="E31" s="44">
        <v>0</v>
      </c>
      <c r="F31" s="44">
        <v>1</v>
      </c>
      <c r="G31" s="44">
        <v>1</v>
      </c>
      <c r="H31" s="134">
        <v>0</v>
      </c>
      <c r="I31" s="44">
        <v>0</v>
      </c>
      <c r="J31" s="44">
        <v>1</v>
      </c>
      <c r="K31" s="44">
        <v>0</v>
      </c>
      <c r="L31" s="44">
        <v>1</v>
      </c>
      <c r="M31" s="44">
        <v>1</v>
      </c>
      <c r="N31" s="44">
        <v>1</v>
      </c>
      <c r="O31" s="44">
        <v>1</v>
      </c>
      <c r="P31" s="44">
        <v>1</v>
      </c>
      <c r="Q31" s="44">
        <v>0</v>
      </c>
      <c r="R31" s="134">
        <v>0</v>
      </c>
      <c r="S31" s="44">
        <v>1</v>
      </c>
      <c r="T31" s="44">
        <v>1</v>
      </c>
      <c r="U31" s="44">
        <v>1</v>
      </c>
      <c r="V31" s="141">
        <f>+SUM(B31:U31)</f>
        <v>14</v>
      </c>
      <c r="W31" s="40" t="s">
        <v>174</v>
      </c>
    </row>
    <row r="32" spans="1:23" ht="14.25" customHeight="1">
      <c r="A32" s="41" t="s">
        <v>175</v>
      </c>
      <c r="B32" s="44">
        <v>6</v>
      </c>
      <c r="C32" s="44">
        <v>6</v>
      </c>
      <c r="D32" s="44">
        <v>6</v>
      </c>
      <c r="E32" s="44">
        <v>6</v>
      </c>
      <c r="F32" s="44">
        <v>6</v>
      </c>
      <c r="G32" s="44">
        <v>6</v>
      </c>
      <c r="H32" s="134">
        <v>0</v>
      </c>
      <c r="I32" s="44">
        <v>4</v>
      </c>
      <c r="J32" s="44">
        <v>6</v>
      </c>
      <c r="K32" s="44">
        <v>6</v>
      </c>
      <c r="L32" s="44">
        <v>6</v>
      </c>
      <c r="M32" s="44">
        <v>6</v>
      </c>
      <c r="N32" s="44">
        <v>6</v>
      </c>
      <c r="O32" s="44">
        <v>6</v>
      </c>
      <c r="P32" s="44">
        <v>6</v>
      </c>
      <c r="Q32" s="44">
        <v>6</v>
      </c>
      <c r="R32" s="134">
        <v>0</v>
      </c>
      <c r="S32" s="44">
        <v>6</v>
      </c>
      <c r="T32" s="44">
        <v>6</v>
      </c>
      <c r="U32" s="44">
        <v>6</v>
      </c>
      <c r="V32" s="169">
        <f>+SUM(B32:U32)</f>
        <v>106</v>
      </c>
      <c r="W32" s="41" t="s">
        <v>175</v>
      </c>
    </row>
    <row r="33" spans="1:23" ht="25.5" customHeight="1">
      <c r="A33" s="31" t="s">
        <v>172</v>
      </c>
      <c r="B33" s="44">
        <v>0</v>
      </c>
      <c r="C33" s="44">
        <v>5</v>
      </c>
      <c r="D33" s="44">
        <v>0</v>
      </c>
      <c r="E33" s="44">
        <v>5</v>
      </c>
      <c r="F33" s="44">
        <v>0</v>
      </c>
      <c r="G33" s="44">
        <v>5</v>
      </c>
      <c r="H33" s="134">
        <v>0</v>
      </c>
      <c r="I33" s="44">
        <v>5</v>
      </c>
      <c r="J33" s="44">
        <v>0</v>
      </c>
      <c r="K33" s="44">
        <v>5</v>
      </c>
      <c r="L33" s="44">
        <v>0</v>
      </c>
      <c r="M33" s="44">
        <v>5</v>
      </c>
      <c r="N33" s="44">
        <v>5</v>
      </c>
      <c r="O33" s="44">
        <v>5</v>
      </c>
      <c r="P33" s="44">
        <v>5</v>
      </c>
      <c r="Q33" s="44">
        <v>5</v>
      </c>
      <c r="R33" s="134">
        <v>0</v>
      </c>
      <c r="S33" s="44">
        <v>0</v>
      </c>
      <c r="T33" s="44">
        <v>5</v>
      </c>
      <c r="U33" s="44">
        <v>5</v>
      </c>
      <c r="V33" s="169">
        <f>+SUM(B33:U33)</f>
        <v>60</v>
      </c>
      <c r="W33" s="31" t="s">
        <v>172</v>
      </c>
    </row>
    <row r="34" spans="1:23" ht="14.25" customHeight="1">
      <c r="A34" s="181" t="s">
        <v>62</v>
      </c>
      <c r="B34" s="64">
        <v>2</v>
      </c>
      <c r="C34" s="64">
        <v>2</v>
      </c>
      <c r="D34" s="64">
        <v>2</v>
      </c>
      <c r="E34" s="64">
        <v>2</v>
      </c>
      <c r="F34" s="64">
        <v>2</v>
      </c>
      <c r="G34" s="64">
        <v>2</v>
      </c>
      <c r="H34" s="182">
        <v>0</v>
      </c>
      <c r="I34" s="64">
        <v>2</v>
      </c>
      <c r="J34" s="64">
        <v>2</v>
      </c>
      <c r="K34" s="64">
        <v>2</v>
      </c>
      <c r="L34" s="64">
        <v>2</v>
      </c>
      <c r="M34" s="64">
        <v>2</v>
      </c>
      <c r="N34" s="64">
        <v>2</v>
      </c>
      <c r="O34" s="64">
        <v>2</v>
      </c>
      <c r="P34" s="64">
        <v>2</v>
      </c>
      <c r="Q34" s="64">
        <v>2</v>
      </c>
      <c r="R34" s="182">
        <v>0</v>
      </c>
      <c r="S34" s="64">
        <v>2</v>
      </c>
      <c r="T34" s="64">
        <v>2</v>
      </c>
      <c r="U34" s="64">
        <v>2</v>
      </c>
      <c r="V34" s="176">
        <f>+SUM(B34:U34)</f>
        <v>36</v>
      </c>
      <c r="W34" s="181" t="s">
        <v>62</v>
      </c>
    </row>
    <row r="35" spans="1:23" ht="14.25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143"/>
    </row>
    <row r="36" spans="1:27" ht="75.75" customHeight="1">
      <c r="A36" s="71" t="s">
        <v>73</v>
      </c>
      <c r="B36" s="72" t="s">
        <v>176</v>
      </c>
      <c r="C36" s="146" t="s">
        <v>140</v>
      </c>
      <c r="D36" s="147"/>
      <c r="G36" s="111"/>
      <c r="H36" s="111"/>
      <c r="I36" s="148"/>
      <c r="W36" s="149"/>
      <c r="Z36" s="150"/>
      <c r="AA36" s="150"/>
    </row>
    <row r="37" spans="1:27" ht="14.25" customHeight="1">
      <c r="A37" s="76" t="s">
        <v>78</v>
      </c>
      <c r="B37" s="77">
        <f>V13</f>
        <v>36</v>
      </c>
      <c r="C37" s="183">
        <v>60</v>
      </c>
      <c r="E37" s="184"/>
      <c r="F37" s="184"/>
      <c r="G37" s="184"/>
      <c r="H37" s="184"/>
      <c r="I37" s="184"/>
      <c r="J37" s="184"/>
      <c r="K37" s="184"/>
      <c r="L37" s="184"/>
      <c r="W37" s="149"/>
      <c r="Z37" s="145"/>
      <c r="AA37" s="145"/>
    </row>
    <row r="38" spans="1:27" ht="14.25" customHeight="1">
      <c r="A38" s="80" t="s">
        <v>79</v>
      </c>
      <c r="B38" s="77">
        <f>V9</f>
        <v>30</v>
      </c>
      <c r="C38" s="185">
        <v>66</v>
      </c>
      <c r="E38" s="184"/>
      <c r="F38" s="184"/>
      <c r="G38" s="184"/>
      <c r="H38" s="184"/>
      <c r="I38" s="184"/>
      <c r="J38" s="184"/>
      <c r="K38" s="184"/>
      <c r="L38" s="184"/>
      <c r="W38" s="149"/>
      <c r="Z38" s="145"/>
      <c r="AA38" s="145"/>
    </row>
    <row r="39" spans="1:27" ht="14.25" customHeight="1">
      <c r="A39" s="80" t="s">
        <v>80</v>
      </c>
      <c r="B39" s="77">
        <f>V10</f>
        <v>17</v>
      </c>
      <c r="C39" s="183">
        <v>30</v>
      </c>
      <c r="E39" s="184"/>
      <c r="F39" s="186"/>
      <c r="G39" s="187"/>
      <c r="H39" s="184"/>
      <c r="I39" s="143"/>
      <c r="J39" s="184"/>
      <c r="K39" s="148"/>
      <c r="L39" s="184"/>
      <c r="W39" s="149"/>
      <c r="Z39" s="145"/>
      <c r="AA39" s="145"/>
    </row>
    <row r="40" spans="1:27" ht="14.25" customHeight="1">
      <c r="A40" s="80" t="s">
        <v>177</v>
      </c>
      <c r="B40" s="77">
        <f>V19</f>
        <v>18</v>
      </c>
      <c r="C40" s="183">
        <v>30</v>
      </c>
      <c r="E40" s="184"/>
      <c r="F40" s="186"/>
      <c r="G40" s="187"/>
      <c r="H40" s="184"/>
      <c r="I40" s="143"/>
      <c r="J40" s="184"/>
      <c r="K40" s="148"/>
      <c r="L40" s="184"/>
      <c r="W40" s="149"/>
      <c r="Z40" s="145"/>
      <c r="AA40" s="145"/>
    </row>
    <row r="41" spans="1:27" ht="14.25" customHeight="1">
      <c r="A41" s="80" t="s">
        <v>178</v>
      </c>
      <c r="B41" s="77">
        <f>V11</f>
        <v>16</v>
      </c>
      <c r="C41" s="183">
        <v>30</v>
      </c>
      <c r="E41" s="184"/>
      <c r="F41" s="186"/>
      <c r="G41" s="188"/>
      <c r="H41" s="184"/>
      <c r="I41" s="148"/>
      <c r="J41" s="184"/>
      <c r="K41" s="148"/>
      <c r="L41" s="184"/>
      <c r="W41" s="149"/>
      <c r="Z41" s="145"/>
      <c r="AA41" s="145"/>
    </row>
    <row r="42" spans="1:27" ht="14.25" customHeight="1">
      <c r="A42" s="80" t="s">
        <v>82</v>
      </c>
      <c r="B42" s="77">
        <f>V14</f>
        <v>18</v>
      </c>
      <c r="C42" s="77">
        <v>33</v>
      </c>
      <c r="E42" s="184"/>
      <c r="F42" s="187"/>
      <c r="G42" s="187"/>
      <c r="H42" s="184"/>
      <c r="I42" s="188"/>
      <c r="J42" s="184"/>
      <c r="K42" s="184"/>
      <c r="L42" s="184"/>
      <c r="Z42" s="145"/>
      <c r="AA42" s="145"/>
    </row>
    <row r="43" spans="1:27" ht="14.25" customHeight="1">
      <c r="A43" s="80" t="s">
        <v>167</v>
      </c>
      <c r="B43" s="77">
        <f>V15</f>
        <v>17</v>
      </c>
      <c r="C43" s="185"/>
      <c r="E43" s="184"/>
      <c r="F43" s="187"/>
      <c r="G43" s="187"/>
      <c r="H43" s="184"/>
      <c r="I43" s="188"/>
      <c r="J43" s="184"/>
      <c r="K43" s="184"/>
      <c r="L43" s="184"/>
      <c r="Z43" s="145"/>
      <c r="AA43" s="145"/>
    </row>
    <row r="44" spans="1:27" ht="14.25" customHeight="1">
      <c r="A44" s="86" t="s">
        <v>84</v>
      </c>
      <c r="B44" s="87">
        <f>SUM(V6,V16)</f>
        <v>53</v>
      </c>
      <c r="C44" s="189">
        <v>90</v>
      </c>
      <c r="E44" s="184"/>
      <c r="F44" s="148"/>
      <c r="G44" s="184"/>
      <c r="H44" s="184"/>
      <c r="I44" s="184"/>
      <c r="J44" s="184"/>
      <c r="K44" s="184"/>
      <c r="L44" s="184"/>
      <c r="Z44" s="145"/>
      <c r="AA44" s="145"/>
    </row>
    <row r="45" spans="1:27" ht="14.25" customHeight="1">
      <c r="A45" s="91" t="s">
        <v>85</v>
      </c>
      <c r="B45" s="92">
        <f>SUM(V7,V17)</f>
        <v>53</v>
      </c>
      <c r="C45" s="92">
        <v>90</v>
      </c>
      <c r="E45" s="184"/>
      <c r="F45" s="188"/>
      <c r="G45" s="184"/>
      <c r="H45" s="184"/>
      <c r="I45" s="184"/>
      <c r="J45" s="184"/>
      <c r="K45" s="184"/>
      <c r="L45" s="184"/>
      <c r="Z45" s="145"/>
      <c r="AA45" s="145"/>
    </row>
    <row r="46" spans="1:27" ht="14.25" customHeight="1">
      <c r="A46" s="43" t="s">
        <v>179</v>
      </c>
      <c r="B46" s="88">
        <f>SUM(V21,V26)</f>
        <v>89</v>
      </c>
      <c r="C46" s="281">
        <v>150</v>
      </c>
      <c r="E46" s="184"/>
      <c r="F46" s="188"/>
      <c r="G46" s="184"/>
      <c r="H46" s="184"/>
      <c r="I46" s="184"/>
      <c r="J46" s="184"/>
      <c r="K46" s="184"/>
      <c r="L46" s="184"/>
      <c r="Z46" s="145"/>
      <c r="AA46" s="145"/>
    </row>
    <row r="47" spans="1:27" ht="14.25" customHeight="1">
      <c r="A47" s="40" t="s">
        <v>180</v>
      </c>
      <c r="B47" s="95">
        <f>V31</f>
        <v>14</v>
      </c>
      <c r="C47" s="281"/>
      <c r="E47" s="184"/>
      <c r="F47" s="188"/>
      <c r="G47" s="184"/>
      <c r="H47" s="184"/>
      <c r="I47" s="184"/>
      <c r="J47" s="184"/>
      <c r="K47" s="184"/>
      <c r="L47" s="184"/>
      <c r="Z47" s="145"/>
      <c r="AA47" s="145"/>
    </row>
    <row r="48" spans="1:27" ht="14.25" customHeight="1">
      <c r="A48" s="41" t="s">
        <v>181</v>
      </c>
      <c r="B48" s="155">
        <f>V32</f>
        <v>106</v>
      </c>
      <c r="C48" s="190">
        <v>150</v>
      </c>
      <c r="E48" s="184"/>
      <c r="F48" s="184"/>
      <c r="G48" s="184"/>
      <c r="H48" s="184"/>
      <c r="I48" s="184"/>
      <c r="J48" s="184"/>
      <c r="K48" s="184"/>
      <c r="L48" s="184"/>
      <c r="Z48" s="145"/>
      <c r="AA48" s="145"/>
    </row>
    <row r="49" spans="1:27" ht="14.25" customHeight="1">
      <c r="A49" s="98" t="s">
        <v>182</v>
      </c>
      <c r="B49" s="92">
        <f>SUM(V8,V28)</f>
        <v>84</v>
      </c>
      <c r="C49" s="191">
        <v>150</v>
      </c>
      <c r="Z49" s="145"/>
      <c r="AA49" s="145"/>
    </row>
    <row r="50" spans="1:27" ht="14.25" customHeight="1">
      <c r="A50" s="101" t="s">
        <v>183</v>
      </c>
      <c r="B50" s="87">
        <f>V18</f>
        <v>17</v>
      </c>
      <c r="C50" s="183">
        <v>30</v>
      </c>
      <c r="Z50" s="145"/>
      <c r="AA50" s="145"/>
    </row>
    <row r="51" spans="1:27" ht="25.5" customHeight="1">
      <c r="A51" s="102" t="s">
        <v>91</v>
      </c>
      <c r="B51" s="88">
        <f>SUM(V22,V30)</f>
        <v>160</v>
      </c>
      <c r="C51" s="190">
        <v>300</v>
      </c>
      <c r="Z51" s="145"/>
      <c r="AA51" s="145"/>
    </row>
    <row r="52" spans="1:27" ht="25.5" customHeight="1">
      <c r="A52" s="30" t="s">
        <v>142</v>
      </c>
      <c r="B52" s="87">
        <f>SUM(V235,V27)</f>
        <v>95</v>
      </c>
      <c r="C52" s="190">
        <v>300</v>
      </c>
      <c r="Z52" s="145"/>
      <c r="AA52" s="145"/>
    </row>
    <row r="53" spans="1:27" ht="25.5" customHeight="1">
      <c r="A53" s="103" t="s">
        <v>184</v>
      </c>
      <c r="B53" s="92">
        <f>SUM(V24,V33)</f>
        <v>135</v>
      </c>
      <c r="C53" s="191">
        <v>300</v>
      </c>
      <c r="Z53" s="145"/>
      <c r="AA53" s="145"/>
    </row>
    <row r="54" spans="1:27" ht="14.25" customHeight="1">
      <c r="A54" s="106" t="s">
        <v>164</v>
      </c>
      <c r="B54" s="107">
        <f>V6</f>
        <v>36</v>
      </c>
      <c r="C54" s="183">
        <v>30</v>
      </c>
      <c r="Z54" s="145"/>
      <c r="AA54" s="145"/>
    </row>
    <row r="55" spans="1:27" ht="14.25" customHeight="1">
      <c r="A55" s="109" t="s">
        <v>95</v>
      </c>
      <c r="B55" s="110">
        <f>V34</f>
        <v>36</v>
      </c>
      <c r="C55" s="183">
        <v>60</v>
      </c>
      <c r="Z55" s="145"/>
      <c r="AA55" s="145"/>
    </row>
    <row r="56" ht="14.25" customHeight="1">
      <c r="C56" s="192"/>
    </row>
  </sheetData>
  <sheetProtection password="CAC3" sheet="1" objects="1" scenarios="1"/>
  <mergeCells count="3">
    <mergeCell ref="F1:H1"/>
    <mergeCell ref="V3:V4"/>
    <mergeCell ref="C46:C47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zoomScale="90" zoomScaleNormal="90" zoomScalePageLayoutView="0" workbookViewId="0" topLeftCell="A1">
      <selection activeCell="G1" sqref="G1:I1"/>
    </sheetView>
  </sheetViews>
  <sheetFormatPr defaultColWidth="8.796875" defaultRowHeight="14.25"/>
  <cols>
    <col min="1" max="1" width="18.69921875" style="1" customWidth="1"/>
    <col min="2" max="2" width="8.69921875" style="1" customWidth="1"/>
    <col min="3" max="22" width="9" style="1" customWidth="1"/>
    <col min="23" max="23" width="8.69921875" style="1" customWidth="1"/>
    <col min="24" max="24" width="8.69921875" style="2" customWidth="1"/>
    <col min="25" max="25" width="20.69921875" style="1" customWidth="1"/>
    <col min="26" max="16384" width="9" style="1" customWidth="1"/>
  </cols>
  <sheetData>
    <row r="1" spans="1:24" ht="18">
      <c r="A1" s="3" t="s">
        <v>0</v>
      </c>
      <c r="B1" s="3"/>
      <c r="C1" s="3"/>
      <c r="D1" s="4"/>
      <c r="E1" s="5"/>
      <c r="F1" s="6" t="s">
        <v>1</v>
      </c>
      <c r="G1" s="276" t="s">
        <v>185</v>
      </c>
      <c r="H1" s="276"/>
      <c r="I1" s="276"/>
      <c r="J1" s="19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</row>
    <row r="2" spans="3:24" ht="14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</row>
    <row r="3" spans="1:25" s="6" customFormat="1" ht="15">
      <c r="A3" s="7"/>
      <c r="B3" s="8" t="s">
        <v>3</v>
      </c>
      <c r="C3" s="118" t="s">
        <v>117</v>
      </c>
      <c r="D3" s="10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I3" s="10" t="s">
        <v>9</v>
      </c>
      <c r="J3" s="11" t="s">
        <v>10</v>
      </c>
      <c r="K3" s="10" t="s">
        <v>11</v>
      </c>
      <c r="L3" s="11" t="s">
        <v>12</v>
      </c>
      <c r="M3" s="10" t="s">
        <v>13</v>
      </c>
      <c r="N3" s="11" t="s">
        <v>14</v>
      </c>
      <c r="O3" s="10" t="s">
        <v>15</v>
      </c>
      <c r="P3" s="11" t="s">
        <v>16</v>
      </c>
      <c r="Q3" s="10" t="s">
        <v>17</v>
      </c>
      <c r="R3" s="11" t="s">
        <v>18</v>
      </c>
      <c r="S3" s="10" t="s">
        <v>19</v>
      </c>
      <c r="T3" s="11" t="s">
        <v>20</v>
      </c>
      <c r="U3" s="10" t="s">
        <v>21</v>
      </c>
      <c r="V3" s="12" t="s">
        <v>22</v>
      </c>
      <c r="W3" s="8" t="s">
        <v>23</v>
      </c>
      <c r="X3" s="277" t="s">
        <v>24</v>
      </c>
      <c r="Y3" s="7"/>
    </row>
    <row r="4" spans="1:25" ht="15">
      <c r="A4" s="13" t="s">
        <v>25</v>
      </c>
      <c r="B4" s="13"/>
      <c r="C4" s="123" t="s">
        <v>186</v>
      </c>
      <c r="D4" s="15" t="s">
        <v>187</v>
      </c>
      <c r="E4" s="15" t="s">
        <v>188</v>
      </c>
      <c r="F4" s="15" t="s">
        <v>189</v>
      </c>
      <c r="G4" s="15" t="s">
        <v>190</v>
      </c>
      <c r="H4" s="15" t="s">
        <v>191</v>
      </c>
      <c r="I4" s="15" t="s">
        <v>192</v>
      </c>
      <c r="J4" s="15" t="s">
        <v>193</v>
      </c>
      <c r="K4" s="15" t="s">
        <v>194</v>
      </c>
      <c r="L4" s="15" t="s">
        <v>195</v>
      </c>
      <c r="M4" s="15" t="s">
        <v>196</v>
      </c>
      <c r="N4" s="15" t="s">
        <v>197</v>
      </c>
      <c r="O4" s="15" t="s">
        <v>198</v>
      </c>
      <c r="P4" s="15" t="s">
        <v>199</v>
      </c>
      <c r="Q4" s="15" t="s">
        <v>200</v>
      </c>
      <c r="R4" s="15" t="s">
        <v>201</v>
      </c>
      <c r="S4" s="15" t="s">
        <v>202</v>
      </c>
      <c r="T4" s="15" t="s">
        <v>203</v>
      </c>
      <c r="U4" s="16" t="s">
        <v>204</v>
      </c>
      <c r="V4" s="17" t="s">
        <v>205</v>
      </c>
      <c r="W4" s="18"/>
      <c r="X4" s="277"/>
      <c r="Y4" s="13" t="s">
        <v>25</v>
      </c>
    </row>
    <row r="5" spans="1:25" ht="14.25">
      <c r="A5" s="161" t="s">
        <v>164</v>
      </c>
      <c r="B5" s="20">
        <v>18</v>
      </c>
      <c r="C5" s="194">
        <v>1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124">
        <v>0</v>
      </c>
      <c r="K5" s="21">
        <v>1</v>
      </c>
      <c r="L5" s="21">
        <v>1</v>
      </c>
      <c r="M5" s="21">
        <v>1</v>
      </c>
      <c r="N5" s="21">
        <v>1</v>
      </c>
      <c r="O5" s="124">
        <v>0</v>
      </c>
      <c r="P5" s="21">
        <v>1</v>
      </c>
      <c r="Q5" s="21">
        <v>0</v>
      </c>
      <c r="R5" s="21">
        <v>1</v>
      </c>
      <c r="S5" s="21">
        <v>1</v>
      </c>
      <c r="T5" s="21">
        <v>1</v>
      </c>
      <c r="U5" s="21">
        <v>1</v>
      </c>
      <c r="V5" s="21">
        <v>1</v>
      </c>
      <c r="W5" s="24">
        <f aca="true" t="shared" si="0" ref="W5:W11">SUM(C5:V5)</f>
        <v>17</v>
      </c>
      <c r="X5" s="25">
        <f aca="true" t="shared" si="1" ref="X5:X11">SUM(B5,W5)</f>
        <v>35</v>
      </c>
      <c r="Y5" s="161" t="s">
        <v>164</v>
      </c>
    </row>
    <row r="6" spans="1:25" ht="15" customHeight="1">
      <c r="A6" s="37" t="s">
        <v>50</v>
      </c>
      <c r="B6" s="20">
        <v>36</v>
      </c>
      <c r="C6" s="195">
        <v>2</v>
      </c>
      <c r="D6" s="27">
        <v>2</v>
      </c>
      <c r="E6" s="27">
        <v>2</v>
      </c>
      <c r="F6" s="27">
        <v>2</v>
      </c>
      <c r="G6" s="27">
        <v>2</v>
      </c>
      <c r="H6" s="27">
        <v>2</v>
      </c>
      <c r="I6" s="27">
        <v>2</v>
      </c>
      <c r="J6" s="127">
        <v>0</v>
      </c>
      <c r="K6" s="27">
        <v>2</v>
      </c>
      <c r="L6" s="27">
        <v>2</v>
      </c>
      <c r="M6" s="27">
        <v>2</v>
      </c>
      <c r="N6" s="27">
        <v>2</v>
      </c>
      <c r="O6" s="127">
        <v>0</v>
      </c>
      <c r="P6" s="27">
        <v>2</v>
      </c>
      <c r="Q6" s="27">
        <v>2</v>
      </c>
      <c r="R6" s="27">
        <v>2</v>
      </c>
      <c r="S6" s="27">
        <v>2</v>
      </c>
      <c r="T6" s="27">
        <v>2</v>
      </c>
      <c r="U6" s="27">
        <v>2</v>
      </c>
      <c r="V6" s="27">
        <v>2</v>
      </c>
      <c r="W6" s="24">
        <f t="shared" si="0"/>
        <v>36</v>
      </c>
      <c r="X6" s="25">
        <f t="shared" si="1"/>
        <v>72</v>
      </c>
      <c r="Y6" s="37" t="s">
        <v>50</v>
      </c>
    </row>
    <row r="7" spans="1:25" ht="15" customHeight="1">
      <c r="A7" s="37" t="s">
        <v>51</v>
      </c>
      <c r="B7" s="20">
        <v>36</v>
      </c>
      <c r="C7" s="196">
        <v>2</v>
      </c>
      <c r="D7" s="27">
        <v>2</v>
      </c>
      <c r="E7" s="27">
        <v>2</v>
      </c>
      <c r="F7" s="27">
        <v>2</v>
      </c>
      <c r="G7" s="27">
        <v>2</v>
      </c>
      <c r="H7" s="27">
        <v>2</v>
      </c>
      <c r="I7" s="27">
        <v>2</v>
      </c>
      <c r="J7" s="127">
        <v>0</v>
      </c>
      <c r="K7" s="27">
        <v>2</v>
      </c>
      <c r="L7" s="27">
        <v>2</v>
      </c>
      <c r="M7" s="27">
        <v>2</v>
      </c>
      <c r="N7" s="27">
        <v>2</v>
      </c>
      <c r="O7" s="127">
        <v>0</v>
      </c>
      <c r="P7" s="27">
        <v>2</v>
      </c>
      <c r="Q7" s="27">
        <v>2</v>
      </c>
      <c r="R7" s="27">
        <v>2</v>
      </c>
      <c r="S7" s="27">
        <v>2</v>
      </c>
      <c r="T7" s="27">
        <v>2</v>
      </c>
      <c r="U7" s="27">
        <v>2</v>
      </c>
      <c r="V7" s="27">
        <v>2</v>
      </c>
      <c r="W7" s="24">
        <f t="shared" si="0"/>
        <v>36</v>
      </c>
      <c r="X7" s="25">
        <f t="shared" si="1"/>
        <v>72</v>
      </c>
      <c r="Y7" s="37" t="s">
        <v>51</v>
      </c>
    </row>
    <row r="8" spans="1:25" ht="15" customHeight="1">
      <c r="A8" s="26" t="s">
        <v>67</v>
      </c>
      <c r="B8" s="20">
        <v>24</v>
      </c>
      <c r="C8" s="195">
        <v>2</v>
      </c>
      <c r="D8" s="27">
        <v>0</v>
      </c>
      <c r="E8" s="27">
        <v>0</v>
      </c>
      <c r="F8" s="27">
        <v>0</v>
      </c>
      <c r="G8" s="27">
        <v>2</v>
      </c>
      <c r="H8" s="27">
        <v>0</v>
      </c>
      <c r="I8" s="27">
        <v>0</v>
      </c>
      <c r="J8" s="127">
        <v>0</v>
      </c>
      <c r="K8" s="27">
        <v>2</v>
      </c>
      <c r="L8" s="27">
        <v>2</v>
      </c>
      <c r="M8" s="27">
        <v>0</v>
      </c>
      <c r="N8" s="27">
        <v>2</v>
      </c>
      <c r="O8" s="127">
        <v>0</v>
      </c>
      <c r="P8" s="27">
        <v>2</v>
      </c>
      <c r="Q8" s="27">
        <v>0</v>
      </c>
      <c r="R8" s="27">
        <v>2</v>
      </c>
      <c r="S8" s="27">
        <v>2</v>
      </c>
      <c r="T8" s="27">
        <v>0</v>
      </c>
      <c r="U8" s="27">
        <v>2</v>
      </c>
      <c r="V8" s="27">
        <v>0</v>
      </c>
      <c r="W8" s="24">
        <f t="shared" si="0"/>
        <v>18</v>
      </c>
      <c r="X8" s="25">
        <f t="shared" si="1"/>
        <v>42</v>
      </c>
      <c r="Y8" s="26" t="s">
        <v>67</v>
      </c>
    </row>
    <row r="9" spans="1:25" ht="14.25">
      <c r="A9" s="30" t="s">
        <v>165</v>
      </c>
      <c r="B9" s="20">
        <v>30</v>
      </c>
      <c r="C9" s="197">
        <v>2</v>
      </c>
      <c r="D9" s="27">
        <v>2</v>
      </c>
      <c r="E9" s="27">
        <v>2</v>
      </c>
      <c r="F9" s="27">
        <v>1</v>
      </c>
      <c r="G9" s="27">
        <v>2</v>
      </c>
      <c r="H9" s="27">
        <v>2</v>
      </c>
      <c r="I9" s="27">
        <v>2</v>
      </c>
      <c r="J9" s="127">
        <v>0</v>
      </c>
      <c r="K9" s="27">
        <v>2</v>
      </c>
      <c r="L9" s="27">
        <v>1</v>
      </c>
      <c r="M9" s="27">
        <v>2</v>
      </c>
      <c r="N9" s="27">
        <v>2</v>
      </c>
      <c r="O9" s="127">
        <v>0</v>
      </c>
      <c r="P9" s="27">
        <v>2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4">
        <f t="shared" si="0"/>
        <v>34</v>
      </c>
      <c r="X9" s="25">
        <f t="shared" si="1"/>
        <v>64</v>
      </c>
      <c r="Y9" s="30" t="s">
        <v>165</v>
      </c>
    </row>
    <row r="10" spans="1:25" ht="14.25">
      <c r="A10" s="37" t="s">
        <v>52</v>
      </c>
      <c r="B10" s="20">
        <v>17</v>
      </c>
      <c r="C10" s="19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127">
        <v>0</v>
      </c>
      <c r="K10" s="27">
        <v>1</v>
      </c>
      <c r="L10" s="27">
        <v>0</v>
      </c>
      <c r="M10" s="27">
        <v>1</v>
      </c>
      <c r="N10" s="27">
        <v>1</v>
      </c>
      <c r="O10" s="127">
        <v>0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4">
        <f t="shared" si="0"/>
        <v>17</v>
      </c>
      <c r="X10" s="25">
        <f t="shared" si="1"/>
        <v>34</v>
      </c>
      <c r="Y10" s="37" t="s">
        <v>52</v>
      </c>
    </row>
    <row r="11" spans="1:25" ht="14.25">
      <c r="A11" s="55" t="s">
        <v>166</v>
      </c>
      <c r="B11" s="20">
        <v>16</v>
      </c>
      <c r="C11" s="198">
        <v>1</v>
      </c>
      <c r="D11" s="27">
        <v>1</v>
      </c>
      <c r="E11" s="27">
        <v>1</v>
      </c>
      <c r="F11" s="27">
        <v>2</v>
      </c>
      <c r="G11" s="27">
        <v>1</v>
      </c>
      <c r="H11" s="27">
        <v>1</v>
      </c>
      <c r="I11" s="27">
        <v>1</v>
      </c>
      <c r="J11" s="127">
        <v>0</v>
      </c>
      <c r="K11" s="27">
        <v>1</v>
      </c>
      <c r="L11" s="27">
        <v>1</v>
      </c>
      <c r="M11" s="27">
        <v>1</v>
      </c>
      <c r="N11" s="27">
        <v>1</v>
      </c>
      <c r="O11" s="127">
        <v>0</v>
      </c>
      <c r="P11" s="27">
        <v>1</v>
      </c>
      <c r="Q11" s="27">
        <v>1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4">
        <f t="shared" si="0"/>
        <v>14</v>
      </c>
      <c r="X11" s="25">
        <f t="shared" si="1"/>
        <v>30</v>
      </c>
      <c r="Y11" s="55" t="s">
        <v>166</v>
      </c>
    </row>
    <row r="12" spans="1:25" ht="15">
      <c r="A12" s="32" t="s">
        <v>49</v>
      </c>
      <c r="B12" s="33"/>
      <c r="C12" s="199"/>
      <c r="D12" s="20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3"/>
      <c r="W12" s="35"/>
      <c r="X12" s="36"/>
      <c r="Y12" s="32" t="s">
        <v>49</v>
      </c>
    </row>
    <row r="13" spans="1:25" ht="14.25">
      <c r="A13" s="37" t="s">
        <v>72</v>
      </c>
      <c r="B13" s="38">
        <v>36</v>
      </c>
      <c r="C13" s="201">
        <v>2</v>
      </c>
      <c r="D13" s="21">
        <v>2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124">
        <v>0</v>
      </c>
      <c r="K13" s="21">
        <v>2</v>
      </c>
      <c r="L13" s="21">
        <v>2</v>
      </c>
      <c r="M13" s="21">
        <v>2</v>
      </c>
      <c r="N13" s="21">
        <v>2</v>
      </c>
      <c r="O13" s="124">
        <v>0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4">
        <f aca="true" t="shared" si="2" ref="W13:W19">SUM(C13:V13)</f>
        <v>36</v>
      </c>
      <c r="X13" s="25">
        <f aca="true" t="shared" si="3" ref="X13:X19">SUM(B13,W13)</f>
        <v>72</v>
      </c>
      <c r="Y13" s="37" t="s">
        <v>72</v>
      </c>
    </row>
    <row r="14" spans="1:25" ht="14.25">
      <c r="A14" s="62" t="s">
        <v>71</v>
      </c>
      <c r="B14" s="38">
        <v>18</v>
      </c>
      <c r="C14" s="197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124">
        <v>0</v>
      </c>
      <c r="K14" s="21">
        <v>1</v>
      </c>
      <c r="L14" s="21">
        <v>1</v>
      </c>
      <c r="M14" s="21">
        <v>1</v>
      </c>
      <c r="N14" s="21">
        <v>1</v>
      </c>
      <c r="O14" s="124">
        <v>0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4">
        <f t="shared" si="2"/>
        <v>18</v>
      </c>
      <c r="X14" s="25">
        <f t="shared" si="3"/>
        <v>36</v>
      </c>
      <c r="Y14" s="62" t="s">
        <v>71</v>
      </c>
    </row>
    <row r="15" spans="1:25" ht="14.25">
      <c r="A15" s="37" t="s">
        <v>167</v>
      </c>
      <c r="B15" s="38">
        <v>17</v>
      </c>
      <c r="C15" s="202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124">
        <v>0</v>
      </c>
      <c r="K15" s="21">
        <v>1</v>
      </c>
      <c r="L15" s="21">
        <v>1</v>
      </c>
      <c r="M15" s="21">
        <v>1</v>
      </c>
      <c r="N15" s="21">
        <v>0</v>
      </c>
      <c r="O15" s="124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4">
        <f t="shared" si="2"/>
        <v>10</v>
      </c>
      <c r="X15" s="25">
        <f t="shared" si="3"/>
        <v>27</v>
      </c>
      <c r="Y15" s="37" t="s">
        <v>167</v>
      </c>
    </row>
    <row r="16" spans="1:25" ht="15.75" customHeight="1">
      <c r="A16" s="37" t="s">
        <v>168</v>
      </c>
      <c r="B16" s="38">
        <v>17</v>
      </c>
      <c r="C16" s="202">
        <v>0</v>
      </c>
      <c r="D16" s="21">
        <v>0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124">
        <v>0</v>
      </c>
      <c r="K16" s="21">
        <v>1</v>
      </c>
      <c r="L16" s="21">
        <v>1</v>
      </c>
      <c r="M16" s="21">
        <v>1</v>
      </c>
      <c r="N16" s="21">
        <v>1</v>
      </c>
      <c r="O16" s="124">
        <v>0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4">
        <f t="shared" si="2"/>
        <v>16</v>
      </c>
      <c r="X16" s="25">
        <f t="shared" si="3"/>
        <v>33</v>
      </c>
      <c r="Y16" s="37" t="s">
        <v>168</v>
      </c>
    </row>
    <row r="17" spans="1:25" ht="14.25">
      <c r="A17" s="54" t="s">
        <v>64</v>
      </c>
      <c r="B17" s="38">
        <v>17</v>
      </c>
      <c r="C17" s="202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124">
        <v>0</v>
      </c>
      <c r="K17" s="21">
        <v>1</v>
      </c>
      <c r="L17" s="21">
        <v>1</v>
      </c>
      <c r="M17" s="21">
        <v>1</v>
      </c>
      <c r="N17" s="21">
        <v>1</v>
      </c>
      <c r="O17" s="124">
        <v>0</v>
      </c>
      <c r="P17" s="21">
        <v>1</v>
      </c>
      <c r="Q17" s="21">
        <v>0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4">
        <f t="shared" si="2"/>
        <v>17</v>
      </c>
      <c r="X17" s="25">
        <f t="shared" si="3"/>
        <v>34</v>
      </c>
      <c r="Y17" s="54" t="s">
        <v>64</v>
      </c>
    </row>
    <row r="18" spans="1:25" ht="15" customHeight="1">
      <c r="A18" s="174" t="s">
        <v>169</v>
      </c>
      <c r="B18" s="38">
        <v>17</v>
      </c>
      <c r="C18" s="202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124">
        <v>0</v>
      </c>
      <c r="K18" s="21">
        <v>1</v>
      </c>
      <c r="L18" s="21">
        <v>1</v>
      </c>
      <c r="M18" s="21">
        <v>1</v>
      </c>
      <c r="N18" s="21">
        <v>1</v>
      </c>
      <c r="O18" s="124">
        <v>0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4">
        <f t="shared" si="2"/>
        <v>18</v>
      </c>
      <c r="X18" s="25">
        <f t="shared" si="3"/>
        <v>35</v>
      </c>
      <c r="Y18" s="174" t="s">
        <v>169</v>
      </c>
    </row>
    <row r="19" spans="1:25" ht="14.25">
      <c r="A19" s="175" t="s">
        <v>170</v>
      </c>
      <c r="B19" s="38">
        <v>18</v>
      </c>
      <c r="C19" s="203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124">
        <v>0</v>
      </c>
      <c r="K19" s="21">
        <v>1</v>
      </c>
      <c r="L19" s="21">
        <v>1</v>
      </c>
      <c r="M19" s="21">
        <v>1</v>
      </c>
      <c r="N19" s="21">
        <v>1</v>
      </c>
      <c r="O19" s="124">
        <v>0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4">
        <f t="shared" si="2"/>
        <v>18</v>
      </c>
      <c r="X19" s="25">
        <f t="shared" si="3"/>
        <v>36</v>
      </c>
      <c r="Y19" s="175" t="s">
        <v>170</v>
      </c>
    </row>
    <row r="20" spans="1:25" ht="15">
      <c r="A20" s="32" t="s">
        <v>57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3"/>
      <c r="W20" s="35"/>
      <c r="X20" s="36"/>
      <c r="Y20" s="32" t="s">
        <v>57</v>
      </c>
    </row>
    <row r="21" spans="1:25" ht="25.5">
      <c r="A21" s="42" t="s">
        <v>171</v>
      </c>
      <c r="B21" s="38">
        <v>15</v>
      </c>
      <c r="C21" s="201">
        <v>0</v>
      </c>
      <c r="D21" s="21">
        <v>1</v>
      </c>
      <c r="E21" s="21">
        <v>1</v>
      </c>
      <c r="F21" s="21">
        <v>1</v>
      </c>
      <c r="G21" s="21">
        <v>1</v>
      </c>
      <c r="H21" s="124">
        <v>0</v>
      </c>
      <c r="I21" s="124">
        <v>0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124">
        <v>0</v>
      </c>
      <c r="T21" s="21">
        <v>1</v>
      </c>
      <c r="U21" s="21">
        <v>1</v>
      </c>
      <c r="V21" s="21">
        <v>1</v>
      </c>
      <c r="W21" s="24">
        <f>SUM(C21:V21)</f>
        <v>16</v>
      </c>
      <c r="X21" s="25">
        <f>SUM(B21,W21)</f>
        <v>31</v>
      </c>
      <c r="Y21" s="42" t="s">
        <v>171</v>
      </c>
    </row>
    <row r="22" spans="1:25" ht="25.5">
      <c r="A22" s="31" t="s">
        <v>45</v>
      </c>
      <c r="B22" s="38">
        <v>82</v>
      </c>
      <c r="C22" s="197">
        <v>3</v>
      </c>
      <c r="D22" s="21">
        <v>3</v>
      </c>
      <c r="E22" s="21">
        <v>5</v>
      </c>
      <c r="F22" s="21">
        <v>5</v>
      </c>
      <c r="G22" s="21">
        <v>5</v>
      </c>
      <c r="H22" s="124">
        <v>0</v>
      </c>
      <c r="I22" s="124">
        <v>0</v>
      </c>
      <c r="J22" s="21">
        <v>5</v>
      </c>
      <c r="K22" s="21">
        <v>5</v>
      </c>
      <c r="L22" s="21">
        <v>5</v>
      </c>
      <c r="M22" s="21">
        <v>5</v>
      </c>
      <c r="N22" s="21">
        <v>5</v>
      </c>
      <c r="O22" s="21">
        <v>5</v>
      </c>
      <c r="P22" s="21">
        <v>5</v>
      </c>
      <c r="Q22" s="21">
        <v>5</v>
      </c>
      <c r="R22" s="21">
        <v>5</v>
      </c>
      <c r="S22" s="124">
        <v>0</v>
      </c>
      <c r="T22" s="21">
        <v>5</v>
      </c>
      <c r="U22" s="21">
        <v>5</v>
      </c>
      <c r="V22" s="21">
        <v>5</v>
      </c>
      <c r="W22" s="24">
        <f>SUM(C22:V22)</f>
        <v>81</v>
      </c>
      <c r="X22" s="25">
        <f>SUM(B22,W22)</f>
        <v>163</v>
      </c>
      <c r="Y22" s="31" t="s">
        <v>45</v>
      </c>
    </row>
    <row r="23" spans="1:25" ht="25.5">
      <c r="A23" s="31" t="s">
        <v>47</v>
      </c>
      <c r="B23" s="38">
        <v>85</v>
      </c>
      <c r="C23" s="202">
        <v>5</v>
      </c>
      <c r="D23" s="21">
        <v>5</v>
      </c>
      <c r="E23" s="21">
        <v>5</v>
      </c>
      <c r="F23" s="21">
        <v>5</v>
      </c>
      <c r="G23" s="21">
        <v>5</v>
      </c>
      <c r="H23" s="124">
        <v>0</v>
      </c>
      <c r="I23" s="124">
        <v>0</v>
      </c>
      <c r="J23" s="21">
        <v>5</v>
      </c>
      <c r="K23" s="21">
        <v>5</v>
      </c>
      <c r="L23" s="21">
        <v>5</v>
      </c>
      <c r="M23" s="21">
        <v>5</v>
      </c>
      <c r="N23" s="21">
        <v>5</v>
      </c>
      <c r="O23" s="21">
        <v>5</v>
      </c>
      <c r="P23" s="21">
        <v>5</v>
      </c>
      <c r="Q23" s="21">
        <v>5</v>
      </c>
      <c r="R23" s="21">
        <v>5</v>
      </c>
      <c r="S23" s="124">
        <v>0</v>
      </c>
      <c r="T23" s="21">
        <v>5</v>
      </c>
      <c r="U23" s="21">
        <v>5</v>
      </c>
      <c r="V23" s="21">
        <v>5</v>
      </c>
      <c r="W23" s="24">
        <f>SUM(C23:V23)</f>
        <v>85</v>
      </c>
      <c r="X23" s="25">
        <f>SUM(B23,W23)</f>
        <v>170</v>
      </c>
      <c r="Y23" s="31" t="s">
        <v>47</v>
      </c>
    </row>
    <row r="24" spans="1:25" ht="25.5">
      <c r="A24" s="31" t="s">
        <v>172</v>
      </c>
      <c r="B24" s="38">
        <v>75</v>
      </c>
      <c r="C24" s="204">
        <v>5</v>
      </c>
      <c r="D24" s="44">
        <v>0</v>
      </c>
      <c r="E24" s="44">
        <v>0</v>
      </c>
      <c r="F24" s="44">
        <v>0</v>
      </c>
      <c r="G24" s="44">
        <v>5</v>
      </c>
      <c r="H24" s="134">
        <v>0</v>
      </c>
      <c r="I24" s="134">
        <v>0</v>
      </c>
      <c r="J24" s="44">
        <v>5</v>
      </c>
      <c r="K24" s="44">
        <v>5</v>
      </c>
      <c r="L24" s="44">
        <v>5</v>
      </c>
      <c r="M24" s="44">
        <v>0</v>
      </c>
      <c r="N24" s="44">
        <v>5</v>
      </c>
      <c r="O24" s="44">
        <v>5</v>
      </c>
      <c r="P24" s="44">
        <v>0</v>
      </c>
      <c r="Q24" s="44">
        <v>0</v>
      </c>
      <c r="R24" s="44">
        <v>0</v>
      </c>
      <c r="S24" s="134">
        <v>0</v>
      </c>
      <c r="T24" s="44">
        <v>0</v>
      </c>
      <c r="U24" s="44">
        <v>0</v>
      </c>
      <c r="V24" s="44">
        <v>0</v>
      </c>
      <c r="W24" s="24">
        <f>SUM(C24:V24)</f>
        <v>35</v>
      </c>
      <c r="X24" s="25">
        <f>SUM(B24,W24)</f>
        <v>110</v>
      </c>
      <c r="Y24" s="31" t="s">
        <v>172</v>
      </c>
    </row>
    <row r="25" spans="1:25" ht="15">
      <c r="A25" s="32" t="s">
        <v>60</v>
      </c>
      <c r="B25" s="33"/>
      <c r="C25" s="20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5"/>
      <c r="V25" s="34"/>
      <c r="W25" s="35"/>
      <c r="X25" s="36"/>
      <c r="Y25" s="32" t="s">
        <v>60</v>
      </c>
    </row>
    <row r="26" spans="1:25" ht="25.5">
      <c r="A26" s="40" t="s">
        <v>54</v>
      </c>
      <c r="B26" s="38">
        <v>74</v>
      </c>
      <c r="C26" s="206">
        <v>3</v>
      </c>
      <c r="D26" s="47">
        <v>4</v>
      </c>
      <c r="E26" s="47">
        <v>4</v>
      </c>
      <c r="F26" s="47">
        <v>4</v>
      </c>
      <c r="G26" s="47">
        <v>4</v>
      </c>
      <c r="H26" s="47">
        <v>4</v>
      </c>
      <c r="I26" s="135">
        <v>0</v>
      </c>
      <c r="J26" s="47">
        <v>4</v>
      </c>
      <c r="K26" s="47">
        <v>4</v>
      </c>
      <c r="L26" s="47">
        <v>4</v>
      </c>
      <c r="M26" s="47">
        <v>4</v>
      </c>
      <c r="N26" s="47">
        <v>4</v>
      </c>
      <c r="O26" s="47">
        <v>4</v>
      </c>
      <c r="P26" s="47">
        <v>4</v>
      </c>
      <c r="Q26" s="47">
        <v>4</v>
      </c>
      <c r="R26" s="135">
        <v>0</v>
      </c>
      <c r="S26" s="47">
        <v>4</v>
      </c>
      <c r="T26" s="47">
        <v>4</v>
      </c>
      <c r="U26" s="47">
        <v>4</v>
      </c>
      <c r="V26" s="47">
        <v>4</v>
      </c>
      <c r="W26" s="24">
        <f>SUM(C26:V26)</f>
        <v>71</v>
      </c>
      <c r="X26" s="25">
        <f>SUM(B26,W26)</f>
        <v>145</v>
      </c>
      <c r="Y26" s="40" t="s">
        <v>54</v>
      </c>
    </row>
    <row r="27" spans="1:25" ht="25.5">
      <c r="A27" s="30" t="s">
        <v>47</v>
      </c>
      <c r="B27" s="38">
        <v>95</v>
      </c>
      <c r="C27" s="197">
        <v>5</v>
      </c>
      <c r="D27" s="51">
        <v>5</v>
      </c>
      <c r="E27" s="51">
        <v>5</v>
      </c>
      <c r="F27" s="51">
        <v>0</v>
      </c>
      <c r="G27" s="51">
        <v>5</v>
      </c>
      <c r="H27" s="51">
        <v>5</v>
      </c>
      <c r="I27" s="127">
        <v>0</v>
      </c>
      <c r="J27" s="51">
        <v>5</v>
      </c>
      <c r="K27" s="51">
        <v>5</v>
      </c>
      <c r="L27" s="51">
        <v>5</v>
      </c>
      <c r="M27" s="51">
        <v>5</v>
      </c>
      <c r="N27" s="51">
        <v>5</v>
      </c>
      <c r="O27" s="51">
        <v>5</v>
      </c>
      <c r="P27" s="51">
        <v>5</v>
      </c>
      <c r="Q27" s="51">
        <v>5</v>
      </c>
      <c r="R27" s="127">
        <v>0</v>
      </c>
      <c r="S27" s="51">
        <v>5</v>
      </c>
      <c r="T27" s="51">
        <v>5</v>
      </c>
      <c r="U27" s="51">
        <v>5</v>
      </c>
      <c r="V27" s="51">
        <v>5</v>
      </c>
      <c r="W27" s="24">
        <f>SUM(C27:V27)</f>
        <v>85</v>
      </c>
      <c r="X27" s="25">
        <f>SUM(B27,W27)</f>
        <v>180</v>
      </c>
      <c r="Y27" s="30" t="s">
        <v>47</v>
      </c>
    </row>
    <row r="28" spans="1:25" ht="14.25">
      <c r="A28" s="26" t="s">
        <v>173</v>
      </c>
      <c r="B28" s="53">
        <v>60</v>
      </c>
      <c r="C28" s="197">
        <v>0</v>
      </c>
      <c r="D28" s="51">
        <v>0</v>
      </c>
      <c r="E28" s="51">
        <v>4</v>
      </c>
      <c r="F28" s="51">
        <v>0</v>
      </c>
      <c r="G28" s="51">
        <v>4</v>
      </c>
      <c r="H28" s="51">
        <v>0</v>
      </c>
      <c r="I28" s="127">
        <v>0</v>
      </c>
      <c r="J28" s="51">
        <v>4</v>
      </c>
      <c r="K28" s="51">
        <v>4</v>
      </c>
      <c r="L28" s="51">
        <v>4</v>
      </c>
      <c r="M28" s="51">
        <v>0</v>
      </c>
      <c r="N28" s="51">
        <v>4</v>
      </c>
      <c r="O28" s="51">
        <v>4</v>
      </c>
      <c r="P28" s="51">
        <v>4</v>
      </c>
      <c r="Q28" s="51">
        <v>4</v>
      </c>
      <c r="R28" s="127">
        <v>0</v>
      </c>
      <c r="S28" s="51">
        <v>0</v>
      </c>
      <c r="T28" s="51">
        <v>4</v>
      </c>
      <c r="U28" s="51">
        <v>0</v>
      </c>
      <c r="V28" s="51">
        <v>0</v>
      </c>
      <c r="W28" s="24">
        <f>SUM(C28:V28)</f>
        <v>40</v>
      </c>
      <c r="X28" s="25">
        <f>SUM(B28,W28)</f>
        <v>100</v>
      </c>
      <c r="Y28" s="26" t="s">
        <v>173</v>
      </c>
    </row>
    <row r="29" spans="1:25" ht="15">
      <c r="A29" s="56" t="s">
        <v>68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45"/>
      <c r="V29" s="34"/>
      <c r="W29" s="35"/>
      <c r="X29" s="36"/>
      <c r="Y29" s="56" t="s">
        <v>68</v>
      </c>
    </row>
    <row r="30" spans="1:25" ht="25.5">
      <c r="A30" s="19" t="s">
        <v>45</v>
      </c>
      <c r="B30" s="24">
        <v>78</v>
      </c>
      <c r="C30" s="201">
        <v>5</v>
      </c>
      <c r="D30" s="44">
        <v>4</v>
      </c>
      <c r="E30" s="44">
        <v>4</v>
      </c>
      <c r="F30" s="44">
        <v>5</v>
      </c>
      <c r="G30" s="44">
        <v>5</v>
      </c>
      <c r="H30" s="44">
        <v>0</v>
      </c>
      <c r="I30" s="134">
        <v>0</v>
      </c>
      <c r="J30" s="44">
        <v>5</v>
      </c>
      <c r="K30" s="44">
        <v>5</v>
      </c>
      <c r="L30" s="44">
        <v>5</v>
      </c>
      <c r="M30" s="44">
        <v>0</v>
      </c>
      <c r="N30" s="44">
        <v>5</v>
      </c>
      <c r="O30" s="44">
        <v>5</v>
      </c>
      <c r="P30" s="44">
        <v>5</v>
      </c>
      <c r="Q30" s="44">
        <v>5</v>
      </c>
      <c r="R30" s="134">
        <v>0</v>
      </c>
      <c r="S30" s="44">
        <v>5</v>
      </c>
      <c r="T30" s="44">
        <v>5</v>
      </c>
      <c r="U30" s="134">
        <v>0</v>
      </c>
      <c r="V30" s="134">
        <v>0</v>
      </c>
      <c r="W30" s="24">
        <f>SUM(C30:V30)</f>
        <v>68</v>
      </c>
      <c r="X30" s="25">
        <f>SUM(B30,W30)</f>
        <v>146</v>
      </c>
      <c r="Y30" s="19" t="s">
        <v>45</v>
      </c>
    </row>
    <row r="31" spans="1:25" ht="27.75" customHeight="1">
      <c r="A31" s="40" t="s">
        <v>174</v>
      </c>
      <c r="B31" s="24">
        <v>14</v>
      </c>
      <c r="C31" s="197">
        <v>1</v>
      </c>
      <c r="D31" s="44">
        <v>1</v>
      </c>
      <c r="E31" s="44">
        <v>1</v>
      </c>
      <c r="F31" s="44">
        <v>0</v>
      </c>
      <c r="G31" s="44">
        <v>1</v>
      </c>
      <c r="H31" s="44">
        <v>0</v>
      </c>
      <c r="I31" s="134">
        <v>0</v>
      </c>
      <c r="J31" s="44">
        <v>1</v>
      </c>
      <c r="K31" s="44">
        <v>1</v>
      </c>
      <c r="L31" s="44">
        <v>1</v>
      </c>
      <c r="M31" s="44">
        <v>0</v>
      </c>
      <c r="N31" s="44">
        <v>1</v>
      </c>
      <c r="O31" s="44">
        <v>1</v>
      </c>
      <c r="P31" s="44">
        <v>1</v>
      </c>
      <c r="Q31" s="44">
        <v>1</v>
      </c>
      <c r="R31" s="134">
        <v>0</v>
      </c>
      <c r="S31" s="44">
        <v>1</v>
      </c>
      <c r="T31" s="44">
        <v>1</v>
      </c>
      <c r="U31" s="134">
        <v>0</v>
      </c>
      <c r="V31" s="134">
        <v>0</v>
      </c>
      <c r="W31" s="24">
        <f>SUM(C31:V31)</f>
        <v>13</v>
      </c>
      <c r="X31" s="25">
        <f>SUM(B31,W31)</f>
        <v>27</v>
      </c>
      <c r="Y31" s="40" t="s">
        <v>174</v>
      </c>
    </row>
    <row r="32" spans="1:25" ht="14.25">
      <c r="A32" s="41" t="s">
        <v>175</v>
      </c>
      <c r="B32" s="24">
        <v>106</v>
      </c>
      <c r="C32" s="202">
        <v>6</v>
      </c>
      <c r="D32" s="44">
        <v>6</v>
      </c>
      <c r="E32" s="44">
        <v>6</v>
      </c>
      <c r="F32" s="44">
        <v>5</v>
      </c>
      <c r="G32" s="44">
        <v>6</v>
      </c>
      <c r="H32" s="44">
        <v>6</v>
      </c>
      <c r="I32" s="134">
        <v>0</v>
      </c>
      <c r="J32" s="44">
        <v>6</v>
      </c>
      <c r="K32" s="44">
        <v>6</v>
      </c>
      <c r="L32" s="44">
        <v>6</v>
      </c>
      <c r="M32" s="44">
        <v>6</v>
      </c>
      <c r="N32" s="44">
        <v>2</v>
      </c>
      <c r="O32" s="44">
        <v>6</v>
      </c>
      <c r="P32" s="44">
        <v>6</v>
      </c>
      <c r="Q32" s="44">
        <v>0</v>
      </c>
      <c r="R32" s="134">
        <v>0</v>
      </c>
      <c r="S32" s="44">
        <v>6</v>
      </c>
      <c r="T32" s="44">
        <v>6</v>
      </c>
      <c r="U32" s="134">
        <v>0</v>
      </c>
      <c r="V32" s="134">
        <v>0</v>
      </c>
      <c r="W32" s="24">
        <f>SUM(C32:V32)</f>
        <v>85</v>
      </c>
      <c r="X32" s="25">
        <f>SUM(B32,W32)</f>
        <v>191</v>
      </c>
      <c r="Y32" s="41" t="s">
        <v>175</v>
      </c>
    </row>
    <row r="33" spans="1:25" ht="25.5">
      <c r="A33" s="31" t="s">
        <v>172</v>
      </c>
      <c r="B33" s="24">
        <v>60</v>
      </c>
      <c r="C33" s="203">
        <v>5</v>
      </c>
      <c r="D33" s="207">
        <v>0</v>
      </c>
      <c r="E33" s="207">
        <v>5</v>
      </c>
      <c r="F33" s="207">
        <v>0</v>
      </c>
      <c r="G33" s="207">
        <v>5</v>
      </c>
      <c r="H33" s="207">
        <v>0</v>
      </c>
      <c r="I33" s="208">
        <v>0</v>
      </c>
      <c r="J33" s="207">
        <v>5</v>
      </c>
      <c r="K33" s="207">
        <v>5</v>
      </c>
      <c r="L33" s="207">
        <v>5</v>
      </c>
      <c r="M33" s="207">
        <v>0</v>
      </c>
      <c r="N33" s="207">
        <v>5</v>
      </c>
      <c r="O33" s="207">
        <v>5</v>
      </c>
      <c r="P33" s="207">
        <v>5</v>
      </c>
      <c r="Q33" s="207">
        <v>0</v>
      </c>
      <c r="R33" s="208">
        <v>0</v>
      </c>
      <c r="S33" s="207">
        <v>0</v>
      </c>
      <c r="T33" s="207">
        <v>0</v>
      </c>
      <c r="U33" s="208">
        <v>0</v>
      </c>
      <c r="V33" s="208">
        <v>0</v>
      </c>
      <c r="W33" s="24">
        <f>SUM(C33:V33)</f>
        <v>45</v>
      </c>
      <c r="X33" s="25">
        <f>SUM(B33,W33)</f>
        <v>105</v>
      </c>
      <c r="Y33" s="31" t="s">
        <v>172</v>
      </c>
    </row>
    <row r="34" spans="1:25" ht="14.25">
      <c r="A34" s="181" t="s">
        <v>62</v>
      </c>
      <c r="B34" s="24">
        <v>36</v>
      </c>
      <c r="C34" s="198">
        <v>2</v>
      </c>
      <c r="D34" s="64">
        <v>2</v>
      </c>
      <c r="E34" s="64">
        <v>2</v>
      </c>
      <c r="F34" s="64">
        <v>2</v>
      </c>
      <c r="G34" s="64">
        <v>2</v>
      </c>
      <c r="H34" s="64">
        <v>2</v>
      </c>
      <c r="I34" s="182">
        <v>0</v>
      </c>
      <c r="J34" s="64">
        <v>2</v>
      </c>
      <c r="K34" s="64">
        <v>2</v>
      </c>
      <c r="L34" s="64">
        <v>2</v>
      </c>
      <c r="M34" s="64">
        <v>2</v>
      </c>
      <c r="N34" s="64">
        <v>2</v>
      </c>
      <c r="O34" s="64">
        <v>2</v>
      </c>
      <c r="P34" s="64">
        <v>2</v>
      </c>
      <c r="Q34" s="64">
        <v>2</v>
      </c>
      <c r="R34" s="182">
        <v>0</v>
      </c>
      <c r="S34" s="64">
        <v>2</v>
      </c>
      <c r="T34" s="64">
        <v>2</v>
      </c>
      <c r="U34" s="182">
        <v>0</v>
      </c>
      <c r="V34" s="182">
        <v>0</v>
      </c>
      <c r="W34" s="38">
        <f>SUM(C34:V34)</f>
        <v>32</v>
      </c>
      <c r="X34" s="67">
        <f>SUM(B34,W34)</f>
        <v>68</v>
      </c>
      <c r="Y34" s="181" t="s">
        <v>62</v>
      </c>
    </row>
    <row r="35" spans="1:24" ht="14.25">
      <c r="A35" s="68"/>
      <c r="B35" s="69"/>
      <c r="C35" s="68"/>
      <c r="X35" s="70"/>
    </row>
    <row r="36" spans="1:7" ht="99" customHeight="1">
      <c r="A36" s="71" t="s">
        <v>73</v>
      </c>
      <c r="B36" s="72" t="s">
        <v>206</v>
      </c>
      <c r="C36" s="72" t="s">
        <v>207</v>
      </c>
      <c r="D36" s="72" t="s">
        <v>208</v>
      </c>
      <c r="E36" s="73" t="s">
        <v>77</v>
      </c>
      <c r="F36" s="74"/>
      <c r="G36" s="75"/>
    </row>
    <row r="37" spans="1:7" ht="14.25">
      <c r="A37" s="76" t="s">
        <v>78</v>
      </c>
      <c r="B37" s="77">
        <v>34</v>
      </c>
      <c r="C37" s="78">
        <f>W13</f>
        <v>36</v>
      </c>
      <c r="D37" s="78">
        <f aca="true" t="shared" si="4" ref="D37:D55">SUM(B37:C37)</f>
        <v>70</v>
      </c>
      <c r="E37" s="209">
        <v>60</v>
      </c>
      <c r="F37" s="75"/>
      <c r="G37" s="75"/>
    </row>
    <row r="38" spans="1:7" ht="14.25">
      <c r="A38" s="80" t="s">
        <v>79</v>
      </c>
      <c r="B38" s="77">
        <v>28</v>
      </c>
      <c r="C38" s="81">
        <f>W9</f>
        <v>34</v>
      </c>
      <c r="D38" s="81">
        <f t="shared" si="4"/>
        <v>62</v>
      </c>
      <c r="E38" s="77">
        <v>66</v>
      </c>
      <c r="F38" s="75"/>
      <c r="G38" s="75"/>
    </row>
    <row r="39" spans="1:7" ht="14.25">
      <c r="A39" s="80" t="s">
        <v>80</v>
      </c>
      <c r="B39" s="77">
        <v>16</v>
      </c>
      <c r="C39" s="81">
        <f>W10</f>
        <v>17</v>
      </c>
      <c r="D39" s="77">
        <f t="shared" si="4"/>
        <v>33</v>
      </c>
      <c r="E39" s="77">
        <v>30</v>
      </c>
      <c r="F39" s="75"/>
      <c r="G39" s="75"/>
    </row>
    <row r="40" spans="1:7" ht="14.25">
      <c r="A40" s="80" t="s">
        <v>177</v>
      </c>
      <c r="B40" s="77">
        <v>18</v>
      </c>
      <c r="C40" s="83">
        <f>W19</f>
        <v>18</v>
      </c>
      <c r="D40" s="83">
        <f t="shared" si="4"/>
        <v>36</v>
      </c>
      <c r="E40" s="77">
        <v>30</v>
      </c>
      <c r="F40" s="75"/>
      <c r="G40" s="75"/>
    </row>
    <row r="41" spans="1:7" ht="14.25">
      <c r="A41" s="80" t="s">
        <v>178</v>
      </c>
      <c r="B41" s="77">
        <v>14</v>
      </c>
      <c r="C41" s="81">
        <f>W11</f>
        <v>14</v>
      </c>
      <c r="D41" s="81">
        <f t="shared" si="4"/>
        <v>28</v>
      </c>
      <c r="E41" s="77">
        <v>30</v>
      </c>
      <c r="F41" s="75"/>
      <c r="G41" s="75"/>
    </row>
    <row r="42" spans="1:7" ht="14.25">
      <c r="A42" s="80" t="s">
        <v>82</v>
      </c>
      <c r="B42" s="77">
        <v>17</v>
      </c>
      <c r="C42" s="83">
        <f>W14</f>
        <v>18</v>
      </c>
      <c r="D42" s="77">
        <f t="shared" si="4"/>
        <v>35</v>
      </c>
      <c r="E42" s="77">
        <v>33</v>
      </c>
      <c r="F42" s="75"/>
      <c r="G42" s="75"/>
    </row>
    <row r="43" spans="1:7" ht="14.25">
      <c r="A43" s="80" t="s">
        <v>167</v>
      </c>
      <c r="B43" s="77">
        <v>17</v>
      </c>
      <c r="C43" s="77">
        <f>W15</f>
        <v>10</v>
      </c>
      <c r="D43" s="77">
        <f t="shared" si="4"/>
        <v>27</v>
      </c>
      <c r="E43" s="77"/>
      <c r="F43" s="75"/>
      <c r="G43" s="75"/>
    </row>
    <row r="44" spans="1:7" ht="14.25">
      <c r="A44" s="86" t="s">
        <v>84</v>
      </c>
      <c r="B44" s="87">
        <v>53</v>
      </c>
      <c r="C44" s="88">
        <f>SUM(W6,W16)</f>
        <v>52</v>
      </c>
      <c r="D44" s="89">
        <f t="shared" si="4"/>
        <v>105</v>
      </c>
      <c r="E44" s="209">
        <v>90</v>
      </c>
      <c r="F44" s="75"/>
      <c r="G44" s="75"/>
    </row>
    <row r="45" spans="1:7" ht="14.25">
      <c r="A45" s="91" t="s">
        <v>85</v>
      </c>
      <c r="B45" s="92">
        <v>53</v>
      </c>
      <c r="C45" s="87">
        <f>SUM(W7,W17)</f>
        <v>53</v>
      </c>
      <c r="D45" s="83">
        <f t="shared" si="4"/>
        <v>106</v>
      </c>
      <c r="E45" s="92">
        <v>90</v>
      </c>
      <c r="F45" s="75"/>
      <c r="G45" s="75"/>
    </row>
    <row r="46" spans="1:7" ht="14.25">
      <c r="A46" s="43" t="s">
        <v>209</v>
      </c>
      <c r="B46" s="93">
        <v>89</v>
      </c>
      <c r="C46" s="88">
        <f>SUM(W21,W26)</f>
        <v>87</v>
      </c>
      <c r="D46" s="88">
        <f t="shared" si="4"/>
        <v>176</v>
      </c>
      <c r="E46" s="281">
        <v>180</v>
      </c>
      <c r="F46" s="75"/>
      <c r="G46" s="75"/>
    </row>
    <row r="47" spans="1:7" ht="14.25">
      <c r="A47" s="40" t="s">
        <v>180</v>
      </c>
      <c r="B47" s="93">
        <v>14</v>
      </c>
      <c r="C47" s="155">
        <f>W31</f>
        <v>13</v>
      </c>
      <c r="D47" s="155">
        <f t="shared" si="4"/>
        <v>27</v>
      </c>
      <c r="E47" s="281"/>
      <c r="F47" s="75"/>
      <c r="G47" s="75"/>
    </row>
    <row r="48" spans="1:7" ht="14.25">
      <c r="A48" s="41" t="s">
        <v>181</v>
      </c>
      <c r="B48" s="95">
        <v>106</v>
      </c>
      <c r="C48" s="95">
        <f>W32</f>
        <v>85</v>
      </c>
      <c r="D48" s="96">
        <f t="shared" si="4"/>
        <v>191</v>
      </c>
      <c r="E48" s="281">
        <v>180</v>
      </c>
      <c r="F48" s="75"/>
      <c r="G48" s="75"/>
    </row>
    <row r="49" spans="1:7" ht="14.25">
      <c r="A49" s="98" t="s">
        <v>182</v>
      </c>
      <c r="B49" s="92">
        <v>80</v>
      </c>
      <c r="C49" s="92">
        <f>SUM(W8,W28)</f>
        <v>58</v>
      </c>
      <c r="D49" s="99">
        <f t="shared" si="4"/>
        <v>138</v>
      </c>
      <c r="E49" s="281"/>
      <c r="F49" s="75"/>
      <c r="G49" s="75"/>
    </row>
    <row r="50" spans="1:7" ht="14.25">
      <c r="A50" s="101" t="s">
        <v>183</v>
      </c>
      <c r="B50" s="87">
        <v>16</v>
      </c>
      <c r="C50" s="87">
        <f>W18</f>
        <v>18</v>
      </c>
      <c r="D50" s="78">
        <f t="shared" si="4"/>
        <v>34</v>
      </c>
      <c r="E50" s="77">
        <v>30</v>
      </c>
      <c r="F50" s="75"/>
      <c r="G50" s="75"/>
    </row>
    <row r="51" spans="1:7" ht="25.5">
      <c r="A51" s="102" t="s">
        <v>91</v>
      </c>
      <c r="B51" s="88">
        <v>160</v>
      </c>
      <c r="C51" s="88">
        <f>SUM(W22,W30)</f>
        <v>149</v>
      </c>
      <c r="D51" s="94">
        <f t="shared" si="4"/>
        <v>309</v>
      </c>
      <c r="E51" s="88">
        <v>300</v>
      </c>
      <c r="F51" s="75"/>
      <c r="G51" s="75"/>
    </row>
    <row r="52" spans="1:7" ht="25.5">
      <c r="A52" s="30" t="s">
        <v>142</v>
      </c>
      <c r="B52" s="87">
        <v>95</v>
      </c>
      <c r="C52" s="87">
        <f>SUM(W23,W27)</f>
        <v>170</v>
      </c>
      <c r="D52" s="96">
        <f t="shared" si="4"/>
        <v>265</v>
      </c>
      <c r="E52" s="95">
        <v>300</v>
      </c>
      <c r="F52" s="75"/>
      <c r="G52" s="75"/>
    </row>
    <row r="53" spans="1:5" ht="25.5">
      <c r="A53" s="103" t="s">
        <v>184</v>
      </c>
      <c r="B53" s="92">
        <v>135</v>
      </c>
      <c r="C53" s="92">
        <f>SUM(W24,W33)</f>
        <v>80</v>
      </c>
      <c r="D53" s="104">
        <f t="shared" si="4"/>
        <v>215</v>
      </c>
      <c r="E53" s="92">
        <v>300</v>
      </c>
    </row>
    <row r="54" spans="1:5" ht="14.25">
      <c r="A54" s="106" t="s">
        <v>164</v>
      </c>
      <c r="B54" s="107">
        <v>34</v>
      </c>
      <c r="C54" s="107">
        <f>W6</f>
        <v>36</v>
      </c>
      <c r="D54" s="108">
        <f t="shared" si="4"/>
        <v>70</v>
      </c>
      <c r="E54" s="87">
        <v>300</v>
      </c>
    </row>
    <row r="55" spans="1:5" ht="14.25">
      <c r="A55" s="109" t="s">
        <v>95</v>
      </c>
      <c r="B55" s="110">
        <v>36</v>
      </c>
      <c r="C55" s="110">
        <f>W34</f>
        <v>32</v>
      </c>
      <c r="D55" s="108">
        <f t="shared" si="4"/>
        <v>68</v>
      </c>
      <c r="E55" s="77">
        <v>30</v>
      </c>
    </row>
  </sheetData>
  <sheetProtection password="CAC3" sheet="1"/>
  <mergeCells count="4">
    <mergeCell ref="G1:I1"/>
    <mergeCell ref="X3:X4"/>
    <mergeCell ref="E46:E47"/>
    <mergeCell ref="E48:E49"/>
  </mergeCells>
  <printOptions/>
  <pageMargins left="0.19652777777777777" right="0.19652777777777777" top="0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="90" zoomScaleNormal="90" zoomScalePageLayoutView="0" workbookViewId="0" topLeftCell="A1">
      <selection activeCell="F1" sqref="F1:H1"/>
    </sheetView>
  </sheetViews>
  <sheetFormatPr defaultColWidth="8.796875" defaultRowHeight="18" customHeight="1"/>
  <cols>
    <col min="1" max="1" width="18.8984375" style="111" customWidth="1"/>
    <col min="2" max="2" width="8.69921875" style="112" customWidth="1"/>
    <col min="3" max="3" width="9.09765625" style="159" customWidth="1"/>
    <col min="4" max="24" width="8.69921875" style="112" customWidth="1"/>
    <col min="25" max="25" width="18.8984375" style="111" customWidth="1"/>
    <col min="26" max="16384" width="9" style="111" customWidth="1"/>
  </cols>
  <sheetData>
    <row r="1" spans="1:8" ht="14.25" customHeight="1">
      <c r="A1" s="210" t="s">
        <v>0</v>
      </c>
      <c r="B1" s="211"/>
      <c r="C1" s="212"/>
      <c r="D1" s="213"/>
      <c r="E1" s="112" t="s">
        <v>1</v>
      </c>
      <c r="F1" s="284" t="s">
        <v>252</v>
      </c>
      <c r="G1" s="284"/>
      <c r="H1" s="284"/>
    </row>
    <row r="2" ht="18" customHeight="1" thickBot="1"/>
    <row r="3" spans="1:25" ht="14.25" customHeight="1" thickBot="1">
      <c r="A3" s="236"/>
      <c r="B3" s="241" t="s">
        <v>97</v>
      </c>
      <c r="C3" s="241" t="s">
        <v>98</v>
      </c>
      <c r="D3" s="241" t="s">
        <v>99</v>
      </c>
      <c r="E3" s="241" t="s">
        <v>100</v>
      </c>
      <c r="F3" s="241" t="s">
        <v>101</v>
      </c>
      <c r="G3" s="241" t="s">
        <v>102</v>
      </c>
      <c r="H3" s="241" t="s">
        <v>103</v>
      </c>
      <c r="I3" s="241" t="s">
        <v>104</v>
      </c>
      <c r="J3" s="241" t="s">
        <v>105</v>
      </c>
      <c r="K3" s="241" t="s">
        <v>106</v>
      </c>
      <c r="L3" s="241" t="s">
        <v>107</v>
      </c>
      <c r="M3" s="241" t="s">
        <v>108</v>
      </c>
      <c r="N3" s="241" t="s">
        <v>109</v>
      </c>
      <c r="O3" s="241" t="s">
        <v>110</v>
      </c>
      <c r="P3" s="241" t="s">
        <v>111</v>
      </c>
      <c r="Q3" s="241" t="s">
        <v>112</v>
      </c>
      <c r="R3" s="241" t="s">
        <v>113</v>
      </c>
      <c r="S3" s="241" t="s">
        <v>114</v>
      </c>
      <c r="T3" s="241" t="s">
        <v>115</v>
      </c>
      <c r="U3" s="241" t="s">
        <v>116</v>
      </c>
      <c r="V3" s="241" t="s">
        <v>117</v>
      </c>
      <c r="W3" s="241" t="s">
        <v>4</v>
      </c>
      <c r="X3" s="282" t="s">
        <v>24</v>
      </c>
      <c r="Y3" s="121"/>
    </row>
    <row r="4" spans="1:25" ht="15" customHeight="1" thickBot="1">
      <c r="A4" s="237" t="s">
        <v>25</v>
      </c>
      <c r="B4" s="242" t="s">
        <v>210</v>
      </c>
      <c r="C4" s="242" t="s">
        <v>211</v>
      </c>
      <c r="D4" s="242" t="s">
        <v>212</v>
      </c>
      <c r="E4" s="242" t="s">
        <v>213</v>
      </c>
      <c r="F4" s="242" t="s">
        <v>214</v>
      </c>
      <c r="G4" s="242" t="s">
        <v>215</v>
      </c>
      <c r="H4" s="242" t="s">
        <v>216</v>
      </c>
      <c r="I4" s="242" t="s">
        <v>217</v>
      </c>
      <c r="J4" s="242" t="s">
        <v>218</v>
      </c>
      <c r="K4" s="242" t="s">
        <v>219</v>
      </c>
      <c r="L4" s="242" t="s">
        <v>220</v>
      </c>
      <c r="M4" s="242" t="s">
        <v>221</v>
      </c>
      <c r="N4" s="242" t="s">
        <v>222</v>
      </c>
      <c r="O4" s="242" t="s">
        <v>223</v>
      </c>
      <c r="P4" s="242" t="s">
        <v>224</v>
      </c>
      <c r="Q4" s="242" t="s">
        <v>225</v>
      </c>
      <c r="R4" s="242" t="s">
        <v>226</v>
      </c>
      <c r="S4" s="242" t="s">
        <v>227</v>
      </c>
      <c r="T4" s="242" t="s">
        <v>228</v>
      </c>
      <c r="U4" s="242" t="s">
        <v>229</v>
      </c>
      <c r="V4" s="242" t="s">
        <v>230</v>
      </c>
      <c r="W4" s="242" t="s">
        <v>231</v>
      </c>
      <c r="X4" s="282"/>
      <c r="Y4" s="32" t="s">
        <v>25</v>
      </c>
    </row>
    <row r="5" spans="1:25" s="165" customFormat="1" ht="14.25" customHeight="1" thickBot="1">
      <c r="A5" s="230" t="s">
        <v>62</v>
      </c>
      <c r="B5" s="162"/>
      <c r="C5" s="163"/>
      <c r="D5" s="163"/>
      <c r="E5" s="163"/>
      <c r="F5" s="163"/>
      <c r="G5" s="163"/>
      <c r="H5" s="163"/>
      <c r="I5" s="163"/>
      <c r="J5" s="163"/>
      <c r="K5" s="214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>
        <f aca="true" t="shared" si="0" ref="X5:X11">SUM(B5:W5)</f>
        <v>0</v>
      </c>
      <c r="Y5" s="181" t="s">
        <v>62</v>
      </c>
    </row>
    <row r="6" spans="1:25" ht="14.25" customHeight="1">
      <c r="A6" s="220" t="s">
        <v>50</v>
      </c>
      <c r="B6" s="127"/>
      <c r="C6" s="166"/>
      <c r="D6" s="166"/>
      <c r="E6" s="166"/>
      <c r="F6" s="166"/>
      <c r="G6" s="166"/>
      <c r="H6" s="166"/>
      <c r="I6" s="166"/>
      <c r="J6" s="166"/>
      <c r="K6" s="51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7">
        <f t="shared" si="0"/>
        <v>0</v>
      </c>
      <c r="Y6" s="37" t="s">
        <v>50</v>
      </c>
    </row>
    <row r="7" spans="1:25" ht="14.25" customHeight="1">
      <c r="A7" s="221" t="s">
        <v>51</v>
      </c>
      <c r="B7" s="124"/>
      <c r="C7" s="168"/>
      <c r="D7" s="168"/>
      <c r="E7" s="168"/>
      <c r="F7" s="168"/>
      <c r="G7" s="168"/>
      <c r="H7" s="168"/>
      <c r="I7" s="168"/>
      <c r="J7" s="168"/>
      <c r="K7" s="215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7">
        <f t="shared" si="0"/>
        <v>0</v>
      </c>
      <c r="Y7" s="37" t="s">
        <v>51</v>
      </c>
    </row>
    <row r="8" spans="1:25" ht="14.25" customHeight="1">
      <c r="A8" s="222" t="s">
        <v>232</v>
      </c>
      <c r="B8" s="127"/>
      <c r="C8" s="166"/>
      <c r="D8" s="166"/>
      <c r="E8" s="166"/>
      <c r="F8" s="166"/>
      <c r="G8" s="166"/>
      <c r="H8" s="166"/>
      <c r="I8" s="166"/>
      <c r="J8" s="166"/>
      <c r="K8" s="51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7">
        <f t="shared" si="0"/>
        <v>0</v>
      </c>
      <c r="Y8" s="26" t="s">
        <v>232</v>
      </c>
    </row>
    <row r="9" spans="1:25" ht="15.75" customHeight="1">
      <c r="A9" s="223" t="s">
        <v>233</v>
      </c>
      <c r="B9" s="127"/>
      <c r="C9" s="166"/>
      <c r="D9" s="166"/>
      <c r="E9" s="166"/>
      <c r="F9" s="166"/>
      <c r="G9" s="166"/>
      <c r="H9" s="166"/>
      <c r="I9" s="166"/>
      <c r="J9" s="166"/>
      <c r="K9" s="51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7">
        <f t="shared" si="0"/>
        <v>0</v>
      </c>
      <c r="Y9" s="30" t="s">
        <v>233</v>
      </c>
    </row>
    <row r="10" spans="1:25" ht="15.75" customHeight="1">
      <c r="A10" s="223" t="s">
        <v>234</v>
      </c>
      <c r="B10" s="127"/>
      <c r="C10" s="166"/>
      <c r="D10" s="166"/>
      <c r="E10" s="166"/>
      <c r="F10" s="166"/>
      <c r="G10" s="166"/>
      <c r="H10" s="166"/>
      <c r="I10" s="166"/>
      <c r="J10" s="166"/>
      <c r="K10" s="51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>
        <f t="shared" si="0"/>
        <v>0</v>
      </c>
      <c r="Y10" s="30" t="s">
        <v>234</v>
      </c>
    </row>
    <row r="11" spans="1:25" ht="14.25" customHeight="1" thickBot="1">
      <c r="A11" s="224" t="s">
        <v>235</v>
      </c>
      <c r="B11" s="127"/>
      <c r="C11" s="166"/>
      <c r="D11" s="166"/>
      <c r="E11" s="166"/>
      <c r="F11" s="166"/>
      <c r="G11" s="166"/>
      <c r="H11" s="166"/>
      <c r="I11" s="166"/>
      <c r="J11" s="166"/>
      <c r="K11" s="51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7">
        <f t="shared" si="0"/>
        <v>0</v>
      </c>
      <c r="Y11" s="55" t="s">
        <v>235</v>
      </c>
    </row>
    <row r="12" spans="1:25" ht="15" customHeight="1" thickBot="1">
      <c r="A12" s="226" t="s">
        <v>49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3"/>
      <c r="W12" s="130"/>
      <c r="X12" s="130"/>
      <c r="Y12" s="32" t="s">
        <v>49</v>
      </c>
    </row>
    <row r="13" spans="1:25" ht="24" customHeight="1">
      <c r="A13" s="265" t="s">
        <v>45</v>
      </c>
      <c r="B13" s="124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7">
        <f>SUM(B13:W13)</f>
        <v>0</v>
      </c>
      <c r="Y13" s="103" t="s">
        <v>45</v>
      </c>
    </row>
    <row r="14" spans="1:25" ht="14.25" customHeight="1">
      <c r="A14" s="263" t="s">
        <v>236</v>
      </c>
      <c r="B14" s="124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7">
        <f>SUM(B14:W14)</f>
        <v>0</v>
      </c>
      <c r="Y14" s="247" t="s">
        <v>236</v>
      </c>
    </row>
    <row r="15" spans="1:25" ht="14.25" customHeight="1">
      <c r="A15" s="268" t="s">
        <v>55</v>
      </c>
      <c r="B15" s="124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7">
        <f>SUM(B15:W15)</f>
        <v>0</v>
      </c>
      <c r="Y15" s="41" t="s">
        <v>55</v>
      </c>
    </row>
    <row r="16" spans="1:25" ht="24" customHeight="1">
      <c r="A16" s="267" t="s">
        <v>47</v>
      </c>
      <c r="B16" s="12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7">
        <f>SUM(B16:W16)</f>
        <v>0</v>
      </c>
      <c r="Y16" s="31" t="s">
        <v>47</v>
      </c>
    </row>
    <row r="17" spans="1:25" ht="24" customHeight="1" thickBot="1">
      <c r="A17" s="269" t="s">
        <v>172</v>
      </c>
      <c r="B17" s="124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7">
        <f>SUM(B17:W17)</f>
        <v>0</v>
      </c>
      <c r="Y17" s="31" t="s">
        <v>172</v>
      </c>
    </row>
    <row r="18" spans="1:25" ht="15" customHeight="1" thickBot="1">
      <c r="A18" s="226" t="s">
        <v>57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3"/>
      <c r="W18" s="232"/>
      <c r="X18" s="231"/>
      <c r="Y18" s="32" t="s">
        <v>57</v>
      </c>
    </row>
    <row r="19" spans="1:25" ht="15.75" customHeight="1">
      <c r="A19" s="265" t="s">
        <v>71</v>
      </c>
      <c r="B19" s="124"/>
      <c r="C19" s="168"/>
      <c r="D19" s="168"/>
      <c r="E19" s="168"/>
      <c r="F19" s="168"/>
      <c r="G19" s="168"/>
      <c r="H19" s="168"/>
      <c r="I19" s="168"/>
      <c r="J19" s="168"/>
      <c r="K19" s="215"/>
      <c r="L19" s="215"/>
      <c r="M19" s="215"/>
      <c r="N19" s="168"/>
      <c r="O19" s="168"/>
      <c r="P19" s="168"/>
      <c r="Q19" s="215"/>
      <c r="R19" s="215"/>
      <c r="S19" s="215"/>
      <c r="T19" s="215"/>
      <c r="U19" s="215"/>
      <c r="V19" s="215"/>
      <c r="W19" s="168"/>
      <c r="X19" s="173">
        <f aca="true" t="shared" si="1" ref="X19:X24">SUM(B19:W19)</f>
        <v>0</v>
      </c>
      <c r="Y19" s="31" t="s">
        <v>71</v>
      </c>
    </row>
    <row r="20" spans="1:25" ht="15.75" customHeight="1">
      <c r="A20" s="272" t="s">
        <v>237</v>
      </c>
      <c r="B20" s="124"/>
      <c r="C20" s="168"/>
      <c r="D20" s="168"/>
      <c r="E20" s="168"/>
      <c r="F20" s="168"/>
      <c r="G20" s="168"/>
      <c r="H20" s="168"/>
      <c r="I20" s="168"/>
      <c r="J20" s="168"/>
      <c r="K20" s="215"/>
      <c r="L20" s="215"/>
      <c r="M20" s="215"/>
      <c r="N20" s="168"/>
      <c r="O20" s="168"/>
      <c r="P20" s="168"/>
      <c r="Q20" s="215"/>
      <c r="R20" s="215"/>
      <c r="S20" s="215"/>
      <c r="T20" s="215"/>
      <c r="U20" s="215"/>
      <c r="V20" s="215"/>
      <c r="W20" s="168"/>
      <c r="X20" s="167">
        <f t="shared" si="1"/>
        <v>0</v>
      </c>
      <c r="Y20" s="31" t="s">
        <v>237</v>
      </c>
    </row>
    <row r="21" spans="1:25" ht="15.75" customHeight="1">
      <c r="A21" s="264" t="s">
        <v>164</v>
      </c>
      <c r="B21" s="124"/>
      <c r="C21" s="168"/>
      <c r="D21" s="168"/>
      <c r="E21" s="168"/>
      <c r="F21" s="168"/>
      <c r="G21" s="168"/>
      <c r="H21" s="168"/>
      <c r="I21" s="168"/>
      <c r="J21" s="168"/>
      <c r="K21" s="215"/>
      <c r="L21" s="215"/>
      <c r="M21" s="215"/>
      <c r="N21" s="168"/>
      <c r="O21" s="168"/>
      <c r="P21" s="168"/>
      <c r="Q21" s="215"/>
      <c r="R21" s="215"/>
      <c r="S21" s="215"/>
      <c r="T21" s="215"/>
      <c r="U21" s="215"/>
      <c r="V21" s="215"/>
      <c r="W21" s="168"/>
      <c r="X21" s="167">
        <f t="shared" si="1"/>
        <v>0</v>
      </c>
      <c r="Y21" s="31" t="s">
        <v>164</v>
      </c>
    </row>
    <row r="22" spans="1:25" ht="15.75" customHeight="1">
      <c r="A22" s="264" t="s">
        <v>238</v>
      </c>
      <c r="B22" s="124"/>
      <c r="C22" s="168"/>
      <c r="D22" s="168"/>
      <c r="E22" s="168"/>
      <c r="F22" s="168"/>
      <c r="G22" s="168"/>
      <c r="H22" s="168"/>
      <c r="I22" s="168"/>
      <c r="J22" s="168"/>
      <c r="K22" s="215"/>
      <c r="L22" s="215"/>
      <c r="M22" s="215"/>
      <c r="N22" s="168"/>
      <c r="O22" s="168"/>
      <c r="P22" s="168"/>
      <c r="Q22" s="215"/>
      <c r="R22" s="215"/>
      <c r="S22" s="215"/>
      <c r="T22" s="215"/>
      <c r="U22" s="215"/>
      <c r="V22" s="215"/>
      <c r="W22" s="168"/>
      <c r="X22" s="167">
        <f t="shared" si="1"/>
        <v>0</v>
      </c>
      <c r="Y22" s="31" t="s">
        <v>239</v>
      </c>
    </row>
    <row r="23" spans="1:25" ht="15.75" customHeight="1">
      <c r="A23" s="269" t="s">
        <v>240</v>
      </c>
      <c r="B23" s="124"/>
      <c r="C23" s="168"/>
      <c r="D23" s="168"/>
      <c r="E23" s="168"/>
      <c r="F23" s="168"/>
      <c r="G23" s="168"/>
      <c r="H23" s="168"/>
      <c r="I23" s="168"/>
      <c r="J23" s="168"/>
      <c r="K23" s="215"/>
      <c r="L23" s="215"/>
      <c r="M23" s="215"/>
      <c r="N23" s="168"/>
      <c r="O23" s="168"/>
      <c r="P23" s="168"/>
      <c r="Q23" s="215"/>
      <c r="R23" s="215"/>
      <c r="S23" s="215"/>
      <c r="T23" s="215"/>
      <c r="U23" s="215"/>
      <c r="V23" s="215"/>
      <c r="W23" s="168"/>
      <c r="X23" s="167">
        <f t="shared" si="1"/>
        <v>0</v>
      </c>
      <c r="Y23" s="31" t="s">
        <v>240</v>
      </c>
    </row>
    <row r="24" spans="1:25" ht="15.75" customHeight="1" thickBot="1">
      <c r="A24" s="271" t="s">
        <v>241</v>
      </c>
      <c r="B24" s="124"/>
      <c r="C24" s="168"/>
      <c r="D24" s="168"/>
      <c r="E24" s="168"/>
      <c r="F24" s="168"/>
      <c r="G24" s="168"/>
      <c r="H24" s="168"/>
      <c r="I24" s="168"/>
      <c r="J24" s="168"/>
      <c r="K24" s="215"/>
      <c r="L24" s="215"/>
      <c r="M24" s="215"/>
      <c r="N24" s="168"/>
      <c r="O24" s="168"/>
      <c r="P24" s="168"/>
      <c r="Q24" s="215"/>
      <c r="R24" s="215"/>
      <c r="S24" s="215"/>
      <c r="T24" s="215"/>
      <c r="U24" s="215"/>
      <c r="V24" s="215"/>
      <c r="W24" s="168"/>
      <c r="X24" s="167">
        <f t="shared" si="1"/>
        <v>0</v>
      </c>
      <c r="Y24" s="217" t="s">
        <v>241</v>
      </c>
    </row>
    <row r="25" spans="1:25" ht="15" customHeight="1" thickBot="1">
      <c r="A25" s="226" t="s">
        <v>60</v>
      </c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40"/>
      <c r="T25" s="240"/>
      <c r="U25" s="240"/>
      <c r="V25" s="239"/>
      <c r="W25" s="129"/>
      <c r="X25" s="233"/>
      <c r="Y25" s="32" t="s">
        <v>60</v>
      </c>
    </row>
    <row r="26" spans="1:25" s="137" customFormat="1" ht="15.75" customHeight="1">
      <c r="A26" s="270" t="s">
        <v>236</v>
      </c>
      <c r="B26" s="245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4"/>
      <c r="Q26" s="244"/>
      <c r="R26" s="244"/>
      <c r="S26" s="244"/>
      <c r="T26" s="244"/>
      <c r="U26" s="244"/>
      <c r="V26" s="244"/>
      <c r="W26" s="227"/>
      <c r="X26" s="167">
        <f aca="true" t="shared" si="2" ref="X26:X31">SUM(B26:W26)</f>
        <v>0</v>
      </c>
      <c r="Y26" s="248" t="s">
        <v>236</v>
      </c>
    </row>
    <row r="27" spans="1:25" s="137" customFormat="1" ht="15.75" customHeight="1">
      <c r="A27" s="262" t="s">
        <v>242</v>
      </c>
      <c r="B27" s="245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  <c r="Q27" s="244"/>
      <c r="R27" s="244"/>
      <c r="S27" s="244"/>
      <c r="T27" s="244"/>
      <c r="U27" s="244"/>
      <c r="V27" s="244"/>
      <c r="W27" s="227"/>
      <c r="X27" s="167">
        <f t="shared" si="2"/>
        <v>0</v>
      </c>
      <c r="Y27" s="43" t="s">
        <v>242</v>
      </c>
    </row>
    <row r="28" spans="1:25" s="137" customFormat="1" ht="24" customHeight="1">
      <c r="A28" s="269" t="s">
        <v>45</v>
      </c>
      <c r="B28" s="245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4"/>
      <c r="Q28" s="244"/>
      <c r="R28" s="244"/>
      <c r="S28" s="244"/>
      <c r="T28" s="244"/>
      <c r="U28" s="244"/>
      <c r="V28" s="244"/>
      <c r="W28" s="227"/>
      <c r="X28" s="167">
        <f t="shared" si="2"/>
        <v>0</v>
      </c>
      <c r="Y28" s="31" t="s">
        <v>45</v>
      </c>
    </row>
    <row r="29" spans="1:25" s="137" customFormat="1" ht="16.5" customHeight="1">
      <c r="A29" s="268" t="s">
        <v>243</v>
      </c>
      <c r="B29" s="246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  <c r="Q29" s="244"/>
      <c r="R29" s="244"/>
      <c r="S29" s="244"/>
      <c r="T29" s="244"/>
      <c r="U29" s="244"/>
      <c r="V29" s="244"/>
      <c r="W29" s="227"/>
      <c r="X29" s="167">
        <f t="shared" si="2"/>
        <v>0</v>
      </c>
      <c r="Y29" s="41" t="s">
        <v>243</v>
      </c>
    </row>
    <row r="30" spans="1:26" s="137" customFormat="1" ht="25.5" customHeight="1">
      <c r="A30" s="267" t="s">
        <v>47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215"/>
      <c r="Q30" s="215"/>
      <c r="R30" s="215"/>
      <c r="S30" s="215"/>
      <c r="T30" s="215"/>
      <c r="U30" s="215"/>
      <c r="V30" s="215"/>
      <c r="W30" s="166"/>
      <c r="X30" s="167">
        <f t="shared" si="2"/>
        <v>0</v>
      </c>
      <c r="Y30" s="31" t="s">
        <v>47</v>
      </c>
      <c r="Z30" s="139"/>
    </row>
    <row r="31" spans="1:25" ht="24" customHeight="1" thickBot="1">
      <c r="A31" s="266" t="s">
        <v>48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51"/>
      <c r="Q31" s="51"/>
      <c r="R31" s="51"/>
      <c r="S31" s="51"/>
      <c r="T31" s="51"/>
      <c r="U31" s="51"/>
      <c r="V31" s="51"/>
      <c r="W31" s="166"/>
      <c r="X31" s="167">
        <f t="shared" si="2"/>
        <v>0</v>
      </c>
      <c r="Y31" s="31" t="s">
        <v>48</v>
      </c>
    </row>
    <row r="32" spans="1:25" ht="15" customHeight="1" thickBot="1">
      <c r="A32" s="229" t="s">
        <v>68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45"/>
      <c r="T32" s="45"/>
      <c r="U32" s="45"/>
      <c r="V32" s="34"/>
      <c r="W32" s="130"/>
      <c r="X32" s="130"/>
      <c r="Y32" s="56" t="s">
        <v>68</v>
      </c>
    </row>
    <row r="33" spans="1:25" ht="15.75" customHeight="1">
      <c r="A33" s="265" t="s">
        <v>244</v>
      </c>
      <c r="B33" s="27"/>
      <c r="C33" s="44"/>
      <c r="D33" s="44"/>
      <c r="E33" s="44"/>
      <c r="F33" s="44"/>
      <c r="G33" s="218"/>
      <c r="H33" s="218"/>
      <c r="I33" s="218"/>
      <c r="J33" s="218"/>
      <c r="K33" s="218"/>
      <c r="L33" s="218"/>
      <c r="M33" s="44"/>
      <c r="N33" s="44"/>
      <c r="O33" s="44"/>
      <c r="P33" s="44"/>
      <c r="Q33" s="218"/>
      <c r="R33" s="218"/>
      <c r="S33" s="218"/>
      <c r="T33" s="44"/>
      <c r="U33" s="44"/>
      <c r="V33" s="44"/>
      <c r="W33" s="44"/>
      <c r="X33" s="167">
        <f aca="true" t="shared" si="3" ref="X33:X40">SUM(B33:W33)</f>
        <v>0</v>
      </c>
      <c r="Y33" s="252" t="s">
        <v>244</v>
      </c>
    </row>
    <row r="34" spans="1:25" ht="15.75" customHeight="1">
      <c r="A34" s="264" t="s">
        <v>245</v>
      </c>
      <c r="B34" s="27"/>
      <c r="C34" s="44"/>
      <c r="D34" s="44"/>
      <c r="E34" s="44"/>
      <c r="F34" s="44"/>
      <c r="G34" s="218"/>
      <c r="H34" s="218"/>
      <c r="I34" s="218"/>
      <c r="J34" s="218"/>
      <c r="K34" s="218"/>
      <c r="L34" s="218"/>
      <c r="M34" s="44"/>
      <c r="N34" s="44"/>
      <c r="O34" s="44"/>
      <c r="P34" s="44"/>
      <c r="Q34" s="218"/>
      <c r="R34" s="218"/>
      <c r="S34" s="218"/>
      <c r="T34" s="44"/>
      <c r="U34" s="44"/>
      <c r="V34" s="44"/>
      <c r="W34" s="44"/>
      <c r="X34" s="167">
        <f t="shared" si="3"/>
        <v>0</v>
      </c>
      <c r="Y34" s="251" t="s">
        <v>245</v>
      </c>
    </row>
    <row r="35" spans="1:25" ht="15.75" customHeight="1">
      <c r="A35" s="264" t="s">
        <v>71</v>
      </c>
      <c r="B35" s="27"/>
      <c r="C35" s="44"/>
      <c r="D35" s="44"/>
      <c r="E35" s="44"/>
      <c r="F35" s="44"/>
      <c r="G35" s="218"/>
      <c r="H35" s="218"/>
      <c r="I35" s="218"/>
      <c r="J35" s="218"/>
      <c r="K35" s="218"/>
      <c r="L35" s="218"/>
      <c r="M35" s="44"/>
      <c r="N35" s="44"/>
      <c r="O35" s="44"/>
      <c r="P35" s="44"/>
      <c r="Q35" s="218"/>
      <c r="R35" s="218"/>
      <c r="S35" s="218"/>
      <c r="T35" s="44"/>
      <c r="U35" s="44"/>
      <c r="V35" s="44"/>
      <c r="W35" s="44"/>
      <c r="X35" s="167">
        <f t="shared" si="3"/>
        <v>0</v>
      </c>
      <c r="Y35" s="251" t="s">
        <v>71</v>
      </c>
    </row>
    <row r="36" spans="1:25" ht="15.75" customHeight="1">
      <c r="A36" s="263" t="s">
        <v>65</v>
      </c>
      <c r="B36" s="27"/>
      <c r="C36" s="44"/>
      <c r="D36" s="44"/>
      <c r="E36" s="44"/>
      <c r="F36" s="44"/>
      <c r="G36" s="218"/>
      <c r="H36" s="218"/>
      <c r="I36" s="218"/>
      <c r="J36" s="218"/>
      <c r="K36" s="218"/>
      <c r="L36" s="218"/>
      <c r="M36" s="44"/>
      <c r="N36" s="44"/>
      <c r="O36" s="44"/>
      <c r="P36" s="44"/>
      <c r="Q36" s="218"/>
      <c r="R36" s="218"/>
      <c r="S36" s="218"/>
      <c r="T36" s="44"/>
      <c r="U36" s="44"/>
      <c r="V36" s="44"/>
      <c r="W36" s="44"/>
      <c r="X36" s="167">
        <f t="shared" si="3"/>
        <v>0</v>
      </c>
      <c r="Y36" s="250" t="s">
        <v>65</v>
      </c>
    </row>
    <row r="37" spans="1:25" ht="15.75" customHeight="1">
      <c r="A37" s="263" t="s">
        <v>246</v>
      </c>
      <c r="B37" s="27"/>
      <c r="C37" s="44"/>
      <c r="D37" s="44"/>
      <c r="E37" s="44"/>
      <c r="F37" s="44"/>
      <c r="G37" s="218"/>
      <c r="H37" s="218"/>
      <c r="I37" s="218"/>
      <c r="J37" s="218"/>
      <c r="K37" s="218"/>
      <c r="L37" s="218"/>
      <c r="M37" s="44"/>
      <c r="N37" s="44"/>
      <c r="O37" s="44"/>
      <c r="P37" s="44"/>
      <c r="Q37" s="218"/>
      <c r="R37" s="218"/>
      <c r="S37" s="218"/>
      <c r="T37" s="44"/>
      <c r="U37" s="44"/>
      <c r="V37" s="44"/>
      <c r="W37" s="44"/>
      <c r="X37" s="167">
        <f t="shared" si="3"/>
        <v>0</v>
      </c>
      <c r="Y37" s="250" t="s">
        <v>246</v>
      </c>
    </row>
    <row r="38" spans="1:25" ht="15.75" customHeight="1">
      <c r="A38" s="262" t="s">
        <v>236</v>
      </c>
      <c r="B38" s="27"/>
      <c r="C38" s="44"/>
      <c r="D38" s="44"/>
      <c r="E38" s="44"/>
      <c r="F38" s="44"/>
      <c r="G38" s="218"/>
      <c r="H38" s="218"/>
      <c r="I38" s="218"/>
      <c r="J38" s="218"/>
      <c r="K38" s="218"/>
      <c r="L38" s="218"/>
      <c r="M38" s="44"/>
      <c r="N38" s="44"/>
      <c r="O38" s="44"/>
      <c r="P38" s="44"/>
      <c r="Q38" s="218"/>
      <c r="R38" s="218"/>
      <c r="S38" s="218"/>
      <c r="T38" s="44"/>
      <c r="U38" s="44"/>
      <c r="V38" s="44"/>
      <c r="W38" s="44"/>
      <c r="X38" s="167">
        <f t="shared" si="3"/>
        <v>0</v>
      </c>
      <c r="Y38" s="249" t="s">
        <v>236</v>
      </c>
    </row>
    <row r="39" spans="1:25" ht="18" customHeight="1">
      <c r="A39" s="261" t="s">
        <v>55</v>
      </c>
      <c r="B39" s="27"/>
      <c r="C39" s="44"/>
      <c r="D39" s="44"/>
      <c r="E39" s="44"/>
      <c r="F39" s="44"/>
      <c r="G39" s="218"/>
      <c r="H39" s="218"/>
      <c r="I39" s="218"/>
      <c r="J39" s="218"/>
      <c r="K39" s="218"/>
      <c r="L39" s="218"/>
      <c r="M39" s="44"/>
      <c r="N39" s="44"/>
      <c r="O39" s="44"/>
      <c r="P39" s="44"/>
      <c r="Q39" s="218"/>
      <c r="R39" s="218"/>
      <c r="S39" s="218"/>
      <c r="T39" s="44"/>
      <c r="U39" s="44"/>
      <c r="V39" s="44"/>
      <c r="W39" s="44"/>
      <c r="X39" s="167">
        <f t="shared" si="3"/>
        <v>0</v>
      </c>
      <c r="Y39" s="234" t="s">
        <v>55</v>
      </c>
    </row>
    <row r="40" spans="1:25" ht="14.25" customHeight="1" thickBot="1">
      <c r="A40" s="260" t="s">
        <v>247</v>
      </c>
      <c r="B40" s="228"/>
      <c r="C40" s="64"/>
      <c r="D40" s="64"/>
      <c r="E40" s="64"/>
      <c r="F40" s="64"/>
      <c r="G40" s="219"/>
      <c r="H40" s="219"/>
      <c r="I40" s="219"/>
      <c r="J40" s="219"/>
      <c r="K40" s="219"/>
      <c r="L40" s="219"/>
      <c r="M40" s="64"/>
      <c r="N40" s="64"/>
      <c r="O40" s="64"/>
      <c r="P40" s="64"/>
      <c r="Q40" s="219"/>
      <c r="R40" s="219"/>
      <c r="S40" s="219"/>
      <c r="T40" s="64"/>
      <c r="U40" s="64"/>
      <c r="V40" s="64"/>
      <c r="W40" s="64"/>
      <c r="X40" s="235">
        <f t="shared" si="3"/>
        <v>0</v>
      </c>
      <c r="Y40" s="225" t="s">
        <v>247</v>
      </c>
    </row>
    <row r="41" spans="1:25" ht="14.25" customHeight="1" thickBot="1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5"/>
      <c r="Y41" s="143"/>
    </row>
    <row r="42" spans="1:29" ht="75.75" customHeight="1" thickBot="1">
      <c r="A42" s="71" t="s">
        <v>73</v>
      </c>
      <c r="B42" s="72" t="s">
        <v>251</v>
      </c>
      <c r="C42" s="146" t="s">
        <v>140</v>
      </c>
      <c r="D42" s="147"/>
      <c r="G42" s="111"/>
      <c r="H42" s="111"/>
      <c r="I42" s="148"/>
      <c r="Y42" s="149"/>
      <c r="AB42" s="150"/>
      <c r="AC42" s="150"/>
    </row>
    <row r="43" spans="1:29" ht="14.25" customHeight="1" thickBot="1">
      <c r="A43" s="259" t="s">
        <v>238</v>
      </c>
      <c r="B43" s="77">
        <v>34</v>
      </c>
      <c r="C43" s="183">
        <v>60</v>
      </c>
      <c r="E43" s="184"/>
      <c r="F43" s="184"/>
      <c r="G43" s="184"/>
      <c r="H43" s="184"/>
      <c r="I43" s="184"/>
      <c r="J43" s="184"/>
      <c r="K43" s="184"/>
      <c r="L43" s="184"/>
      <c r="Y43" s="149"/>
      <c r="AB43" s="145"/>
      <c r="AC43" s="145"/>
    </row>
    <row r="44" spans="1:29" ht="14.25" customHeight="1">
      <c r="A44" s="258" t="s">
        <v>237</v>
      </c>
      <c r="B44" s="256">
        <v>33</v>
      </c>
      <c r="C44" s="256">
        <v>33</v>
      </c>
      <c r="E44" s="184"/>
      <c r="F44" s="184"/>
      <c r="G44" s="184"/>
      <c r="H44" s="184"/>
      <c r="I44" s="184"/>
      <c r="J44" s="184"/>
      <c r="K44" s="184"/>
      <c r="L44" s="184"/>
      <c r="Y44" s="149"/>
      <c r="AB44" s="145"/>
      <c r="AC44" s="145"/>
    </row>
    <row r="45" spans="1:29" ht="14.25" customHeight="1" thickBot="1">
      <c r="A45" s="257" t="s">
        <v>245</v>
      </c>
      <c r="B45" s="110">
        <v>30</v>
      </c>
      <c r="C45" s="185">
        <v>34</v>
      </c>
      <c r="E45" s="184"/>
      <c r="F45" s="184"/>
      <c r="G45" s="184"/>
      <c r="H45" s="184"/>
      <c r="I45" s="184"/>
      <c r="J45" s="184"/>
      <c r="K45" s="184"/>
      <c r="L45" s="184"/>
      <c r="Y45" s="149"/>
      <c r="AB45" s="145"/>
      <c r="AC45" s="145"/>
    </row>
    <row r="46" spans="1:29" ht="14.25" customHeight="1" thickBot="1">
      <c r="A46" s="80" t="s">
        <v>232</v>
      </c>
      <c r="B46" s="77">
        <v>36</v>
      </c>
      <c r="C46" s="183">
        <v>30</v>
      </c>
      <c r="E46" s="184"/>
      <c r="F46" s="186"/>
      <c r="G46" s="187"/>
      <c r="H46" s="184"/>
      <c r="I46" s="143"/>
      <c r="J46" s="184"/>
      <c r="K46" s="148"/>
      <c r="L46" s="184"/>
      <c r="Y46" s="149"/>
      <c r="AB46" s="145"/>
      <c r="AC46" s="145"/>
    </row>
    <row r="47" spans="1:29" ht="14.25" customHeight="1">
      <c r="A47" s="80" t="s">
        <v>240</v>
      </c>
      <c r="B47" s="77">
        <v>33</v>
      </c>
      <c r="C47" s="183">
        <v>30</v>
      </c>
      <c r="E47" s="184"/>
      <c r="F47" s="186"/>
      <c r="G47" s="187"/>
      <c r="H47" s="184"/>
      <c r="I47" s="143"/>
      <c r="J47" s="184"/>
      <c r="K47" s="148"/>
      <c r="L47" s="184"/>
      <c r="Y47" s="149"/>
      <c r="AB47" s="145"/>
      <c r="AC47" s="145"/>
    </row>
    <row r="48" spans="1:29" ht="14.25" customHeight="1">
      <c r="A48" s="216" t="s">
        <v>233</v>
      </c>
      <c r="B48" s="77">
        <v>35</v>
      </c>
      <c r="C48" s="183">
        <v>30</v>
      </c>
      <c r="E48" s="184"/>
      <c r="F48" s="186"/>
      <c r="G48" s="187"/>
      <c r="H48" s="184"/>
      <c r="I48" s="143"/>
      <c r="J48" s="184"/>
      <c r="K48" s="148"/>
      <c r="L48" s="184"/>
      <c r="Y48" s="149"/>
      <c r="AB48" s="145"/>
      <c r="AC48" s="145"/>
    </row>
    <row r="49" spans="1:29" ht="14.25" customHeight="1">
      <c r="A49" s="216" t="s">
        <v>234</v>
      </c>
      <c r="B49" s="77">
        <v>36</v>
      </c>
      <c r="C49" s="183">
        <v>30</v>
      </c>
      <c r="E49" s="184"/>
      <c r="F49" s="186"/>
      <c r="G49" s="188"/>
      <c r="H49" s="184"/>
      <c r="I49" s="148"/>
      <c r="J49" s="184"/>
      <c r="K49" s="148"/>
      <c r="L49" s="184"/>
      <c r="Y49" s="149"/>
      <c r="AB49" s="145"/>
      <c r="AC49" s="145"/>
    </row>
    <row r="50" spans="1:29" ht="14.25" customHeight="1" thickBot="1">
      <c r="A50" s="80" t="s">
        <v>71</v>
      </c>
      <c r="B50" s="77">
        <v>66</v>
      </c>
      <c r="C50" s="77">
        <v>33</v>
      </c>
      <c r="E50" s="184"/>
      <c r="F50" s="187"/>
      <c r="G50" s="187"/>
      <c r="H50" s="184"/>
      <c r="I50" s="188"/>
      <c r="J50" s="184"/>
      <c r="K50" s="184"/>
      <c r="L50" s="184"/>
      <c r="AB50" s="145"/>
      <c r="AC50" s="145"/>
    </row>
    <row r="51" spans="1:29" ht="14.25" customHeight="1">
      <c r="A51" s="86" t="s">
        <v>84</v>
      </c>
      <c r="B51" s="209">
        <v>103</v>
      </c>
      <c r="C51" s="189">
        <v>90</v>
      </c>
      <c r="E51" s="184"/>
      <c r="F51" s="148"/>
      <c r="G51" s="184"/>
      <c r="H51" s="184"/>
      <c r="I51" s="184"/>
      <c r="J51" s="184"/>
      <c r="K51" s="184"/>
      <c r="L51" s="184"/>
      <c r="AB51" s="145"/>
      <c r="AC51" s="145"/>
    </row>
    <row r="52" spans="1:29" ht="14.25" customHeight="1" thickBot="1">
      <c r="A52" s="91" t="s">
        <v>85</v>
      </c>
      <c r="B52" s="255">
        <v>103</v>
      </c>
      <c r="C52" s="92">
        <v>90</v>
      </c>
      <c r="E52" s="184"/>
      <c r="F52" s="188"/>
      <c r="G52" s="184"/>
      <c r="H52" s="184"/>
      <c r="I52" s="184"/>
      <c r="J52" s="184"/>
      <c r="K52" s="184"/>
      <c r="L52" s="184"/>
      <c r="AB52" s="145"/>
      <c r="AC52" s="145"/>
    </row>
    <row r="53" spans="1:29" ht="14.25" customHeight="1" thickBot="1">
      <c r="A53" s="43" t="s">
        <v>179</v>
      </c>
      <c r="B53" s="88">
        <v>180</v>
      </c>
      <c r="C53" s="281">
        <v>150</v>
      </c>
      <c r="E53" s="184"/>
      <c r="F53" s="188"/>
      <c r="G53" s="184"/>
      <c r="H53" s="184"/>
      <c r="I53" s="184"/>
      <c r="J53" s="184"/>
      <c r="K53" s="184"/>
      <c r="L53" s="184"/>
      <c r="AB53" s="145"/>
      <c r="AC53" s="145"/>
    </row>
    <row r="54" spans="1:29" ht="14.25" customHeight="1">
      <c r="A54" s="40" t="s">
        <v>248</v>
      </c>
      <c r="B54" s="95">
        <v>27</v>
      </c>
      <c r="C54" s="281"/>
      <c r="E54" s="184"/>
      <c r="F54" s="188"/>
      <c r="G54" s="184"/>
      <c r="H54" s="184"/>
      <c r="I54" s="184"/>
      <c r="J54" s="184"/>
      <c r="K54" s="184"/>
      <c r="L54" s="184"/>
      <c r="AB54" s="145"/>
      <c r="AC54" s="145"/>
    </row>
    <row r="55" spans="1:29" ht="14.25" customHeight="1">
      <c r="A55" s="41" t="s">
        <v>181</v>
      </c>
      <c r="B55" s="155">
        <v>223</v>
      </c>
      <c r="C55" s="190">
        <v>150</v>
      </c>
      <c r="E55" s="184"/>
      <c r="F55" s="184"/>
      <c r="G55" s="184"/>
      <c r="H55" s="184"/>
      <c r="I55" s="184"/>
      <c r="J55" s="184"/>
      <c r="K55" s="184"/>
      <c r="L55" s="184"/>
      <c r="AB55" s="145"/>
      <c r="AC55" s="145"/>
    </row>
    <row r="56" spans="1:29" ht="14.25" customHeight="1">
      <c r="A56" s="98" t="s">
        <v>182</v>
      </c>
      <c r="B56" s="92">
        <v>273</v>
      </c>
      <c r="C56" s="191">
        <v>150</v>
      </c>
      <c r="AB56" s="145"/>
      <c r="AC56" s="145"/>
    </row>
    <row r="57" spans="1:29" ht="14.25" customHeight="1">
      <c r="A57" s="101" t="s">
        <v>183</v>
      </c>
      <c r="B57" s="87">
        <v>32</v>
      </c>
      <c r="C57" s="183">
        <v>30</v>
      </c>
      <c r="AB57" s="145"/>
      <c r="AC57" s="145"/>
    </row>
    <row r="58" spans="1:29" ht="25.5" customHeight="1">
      <c r="A58" s="102" t="s">
        <v>91</v>
      </c>
      <c r="B58" s="88">
        <v>315</v>
      </c>
      <c r="C58" s="190">
        <v>300</v>
      </c>
      <c r="AB58" s="145"/>
      <c r="AC58" s="145"/>
    </row>
    <row r="59" spans="1:29" ht="25.5" customHeight="1">
      <c r="A59" s="30" t="s">
        <v>142</v>
      </c>
      <c r="B59" s="254">
        <v>348</v>
      </c>
      <c r="C59" s="190">
        <v>300</v>
      </c>
      <c r="AB59" s="145"/>
      <c r="AC59" s="145"/>
    </row>
    <row r="60" spans="1:29" ht="25.5" customHeight="1">
      <c r="A60" s="274" t="s">
        <v>184</v>
      </c>
      <c r="B60" s="275">
        <v>345</v>
      </c>
      <c r="C60" s="283">
        <v>300</v>
      </c>
      <c r="AB60" s="145"/>
      <c r="AC60" s="145"/>
    </row>
    <row r="61" spans="1:29" ht="25.5" customHeight="1" thickBot="1">
      <c r="A61" s="253" t="s">
        <v>249</v>
      </c>
      <c r="B61" s="273"/>
      <c r="C61" s="283"/>
      <c r="AB61" s="145"/>
      <c r="AC61" s="145"/>
    </row>
    <row r="62" spans="1:29" ht="14.25" customHeight="1" thickBot="1">
      <c r="A62" s="106" t="s">
        <v>164</v>
      </c>
      <c r="B62" s="107">
        <v>33</v>
      </c>
      <c r="C62" s="183">
        <v>30</v>
      </c>
      <c r="AB62" s="145"/>
      <c r="AC62" s="145"/>
    </row>
    <row r="63" spans="1:29" ht="14.25" customHeight="1">
      <c r="A63" s="109" t="s">
        <v>250</v>
      </c>
      <c r="B63" s="110">
        <f>X5</f>
        <v>0</v>
      </c>
      <c r="C63" s="183">
        <v>60</v>
      </c>
      <c r="AB63" s="145"/>
      <c r="AC63" s="145"/>
    </row>
    <row r="64" ht="14.25" customHeight="1">
      <c r="C64" s="192"/>
    </row>
    <row r="65535" ht="12.75" customHeight="1"/>
    <row r="65536" ht="12.75" customHeight="1"/>
  </sheetData>
  <sheetProtection selectLockedCells="1" selectUnlockedCells="1"/>
  <mergeCells count="3">
    <mergeCell ref="X3:X4"/>
    <mergeCell ref="C53:C54"/>
    <mergeCell ref="C60:C61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Uzeń</cp:lastModifiedBy>
  <dcterms:modified xsi:type="dcterms:W3CDTF">2017-09-14T06:43:26Z</dcterms:modified>
  <cp:category/>
  <cp:version/>
  <cp:contentType/>
  <cp:contentStatus/>
</cp:coreProperties>
</file>